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15" windowWidth="18060" windowHeight="11445" firstSheet="1" activeTab="1"/>
  </bookViews>
  <sheets>
    <sheet name="CB_DATA_" sheetId="4" state="veryHidden" r:id="rId1"/>
    <sheet name="Sheet1" sheetId="1" r:id="rId2"/>
    <sheet name="Sheet2" sheetId="2" r:id="rId3"/>
    <sheet name="Sheet3" sheetId="3" r:id="rId4"/>
  </sheets>
  <definedNames>
    <definedName name="CB_0d381f3be307414eaf6b45ec3198b195" localSheetId="1" hidden="1">Sheet1!$B$12</definedName>
    <definedName name="CB_11ce121a6cc242bab6df73f134711941" localSheetId="1" hidden="1">Sheet1!$B$14</definedName>
    <definedName name="CB_1aff967b13f84078bae07d0b04e36f5b" localSheetId="1" hidden="1">Sheet1!$B$15</definedName>
    <definedName name="CB_5a32a168ea74471e8f7adc0613ff65e8" localSheetId="1" hidden="1">Sheet1!$G$2</definedName>
    <definedName name="CB_752dd2c60aec4303a84e1ad5eb0ea0ce" localSheetId="1" hidden="1">Sheet1!$B$13</definedName>
    <definedName name="CB_a34621f33c99455c882678cf4c8be6f2" localSheetId="1" hidden="1">Sheet1!$B$11</definedName>
    <definedName name="CB_Block_00000000000000000000000000000000" localSheetId="1" hidden="1">"'7.0.0.0"</definedName>
    <definedName name="CB_Block_00000000000000000000000000000001" localSheetId="0" hidden="1">"'633614924412187500"</definedName>
    <definedName name="CB_Block_00000000000000000000000000000001" localSheetId="1" hidden="1">"'633614924412656250"</definedName>
    <definedName name="CB_Block_00000000000000000000000000000003" localSheetId="1" hidden="1">"'7.3.814.0"</definedName>
    <definedName name="CB_BlockExt_00000000000000000000000000000003" localSheetId="1" hidden="1">"'7.3"</definedName>
    <definedName name="CB_fca025b2a997473f8c45df7abc47cdd2" localSheetId="1" hidden="1">Sheet1!$B$24</definedName>
    <definedName name="CBCR_2214277e747a4650a7db0eb08179fce8" localSheetId="1" hidden="1">Sheet1!$A$15</definedName>
    <definedName name="CBCR_27d056f7ef2b417d8adade57d6796b20" localSheetId="1" hidden="1">Sheet1!$A$12</definedName>
    <definedName name="CBCR_5489a5b7e7d44072b148f1133a8e564d" localSheetId="1" hidden="1">Sheet1!$A$14</definedName>
    <definedName name="CBCR_d55dff60bbec4f919ce7362c548774ec" localSheetId="1" hidden="1">Sheet1!$A$13</definedName>
    <definedName name="CBWorkbookPriority" hidden="1">-1434809741</definedName>
    <definedName name="CBx_7cd8633e22a94d67903c40ec8f5a9985" localSheetId="0" hidden="1">"'Sheet1'!$A$1"</definedName>
    <definedName name="CBx_b7a76ea4246a4ac2b5d87d325f032013" localSheetId="0" hidden="1">"'CB_DATA_'!$A$1"</definedName>
    <definedName name="CBx_Sheet_Guid" localSheetId="0" hidden="1">"'b7a76ea4-246a-4ac2-b5d8-7d325f032013"</definedName>
    <definedName name="CBx_Sheet_Guid" localSheetId="1" hidden="1">"'7cd8633e-22a9-4d67-903c-40ec8f5a9985"</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25725"/>
</workbook>
</file>

<file path=xl/calcChain.xml><?xml version="1.0" encoding="utf-8"?>
<calcChain xmlns="http://schemas.openxmlformats.org/spreadsheetml/2006/main">
  <c r="B19" i="1"/>
  <c r="B20"/>
  <c r="B15"/>
  <c r="B22" s="1"/>
  <c r="B14"/>
  <c r="B21" s="1"/>
  <c r="B13"/>
  <c r="B12"/>
  <c r="B11"/>
  <c r="B11" i="4"/>
  <c r="A11"/>
  <c r="B18" i="1" l="1"/>
  <c r="B24" s="1"/>
</calcChain>
</file>

<file path=xl/sharedStrings.xml><?xml version="1.0" encoding="utf-8"?>
<sst xmlns="http://schemas.openxmlformats.org/spreadsheetml/2006/main" count="46" uniqueCount="33">
  <si>
    <t>Skill Set</t>
  </si>
  <si>
    <t>Reqts Analysts</t>
  </si>
  <si>
    <t>Architects</t>
  </si>
  <si>
    <t>Designers</t>
  </si>
  <si>
    <t>Programmers</t>
  </si>
  <si>
    <t>Testers</t>
  </si>
  <si>
    <t>Headcount</t>
  </si>
  <si>
    <t>Min</t>
  </si>
  <si>
    <t>Max</t>
  </si>
  <si>
    <t>Defects created by:</t>
  </si>
  <si>
    <t>Defects found and corrected prior to product delivery:</t>
  </si>
  <si>
    <t>Total Delivered Defects:</t>
  </si>
  <si>
    <t>Random Term of Uncertainty</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</si>
  <si>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</si>
  <si>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</si>
  <si>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</si>
  <si>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</si>
  <si>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</si>
  <si>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</si>
  <si>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</si>
  <si>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</si>
  <si>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</si>
  <si>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</si>
  <si>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</si>
  <si>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</si>
  <si>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b7a76ea4-246a-4ac2-b5d8-7d325f032013</t>
  </si>
  <si>
    <t>CB_Block_0</t>
  </si>
  <si>
    <t>㜸〱敤㕣摦㙦ㅣ㐷ㅤ扦㍤晢捥户㘷㍢㜶㘳㈷㙤晡㈳㜵㝦搲攲攸㥡㥦戴㔵ㄵ㔲晦㠸ㄳ㔳愷㜶㜳㑥㉡㔴㤵㘳㝤㌷㙢㙦戳㍦捣敥㥥ㄳ户㠲戶㔲ㅦ㄰㤴〷挴ㄳㄵ㉡㐲㐲ㄵ扣㔴㉡ㄲ㠸昲攳㤹ㄷ㡡㜸攲つ愹扣昰〲㐲㤱昸〳捡攷㌳戳㝢户㜷攷㕢㍢搷ㄶ㉥挸攳㜸㍣㍢昳㥤搹㤹昹晥㥣敦㜷㌶ㄹ㉤㤳挹㝣㠲挴扦㑣㠳㉣摣㕢摥づ㐲攱㤴收㍣摢ㄶ搵搰昲摣愰㌴攳晢挶昶㤲ㄵ㠴〳〰挸㔷㉣戴〷戹㑡㘰扤㉡ち㤵㉤攱〷〰捡㘵㌲㠵㠲㥥㐵㍢〷攱敦㜸晣愰戳搷挸㈰戲换㜳戳换㙢慦㘰搴㜲攸昹攲搸搴㔵搵昷散㤳愵㔳愵愷㑥㥣㉥ㅤ㍦㌶㌵㔷户挳扡㉦捥扡愲ㅥ晡㠶㝤㙣㙡愵扥㘶㕢搵攷挴昶慡㜷㑤戸㘷挵摡昱㔳㙢挶㘹㐰㥦㌹㘳㍥晤昴㔳㈳㜸㜱㘶㘹㙥㜶挵ㄷ㘶昰㤹㡣㤸攳㜴㑦捦㡢慡挵㜵〹攱㕢敥㝡㘹㙥ㄶ晦ㄲ㜳挷搳㤳愵昲㠶㄰㈱㕦㉣㝣攱㔶㐵愰愳攳戰㌳ㄳ〴㜵㘷㤳ㅢ愷㍢ぢ㔸㘶搵〸挲㥣㌳㈷㙣㕢㜷攲㔱ぢ捥㌲昶捤㌶戶㐷㥣戲㜰〳㉢戴戶慣㜰㍢敦慣㘲愰摡愸㜳㈵㄰㤷つ㜷㕤㍣㙦㌸㈲攷㕣愸㕢戵㐱㤵㌲〳㕦㠸㠷㐸㑥㑣㉥扥㌴ㄳ㌸㜳ㅢ㠶㉦㘷ㄴ㜰㕢㔲㘰ㄷ晣㙡㉢散㐳摤挷攵搴攵ㅢ㌸收㈳摤攱搰㜲搵昰ㅢ㤰搳摤㈱愳挵户捥攰㠹敥昰㠹㍤㙡敤昳㜸昷㍥㜲㉢㕢愱戵攱㠸戶攵㡥㘲㌱㝡㥥搹㄰戳〲㌳㈲㔰㉦㌲ㅢ㘶㌶㠲㑣ㅢ晣㌷㌸㈴搹㤱㑤搹㡡㤱慤慣㘵㉢搵㙣愵㤶慤㠸㙣挵捣㔶搶戳㤵㡤㙣挵捡㔶㕥挹㔶慥〱㈶㑥㠵愱愱㙣㤴摥㝦㙤昵㥥捤㍦㥣扦昰敥㥢㡦晥㌲㝦㘵扥㍣㜲〰㐰㉦㐴㤳㥡昷㡤敢㈰戵㈶つ㥦㉣ㅤ攷捦敥㍣〱㤶㌰捦㤸㑦㥡㈷㑥搴捥ㅣ㌷㑥ㄹ㌹㉥㉢〵昹㉤㠴㌲づ搸ㄱ昳㐵换慤㜹搷㈵敥敥㥤㌵〲搱摣戸改愸㙤搶慢扢戵攰㥥㥤ㅢ换愱ㄱ㡡扢摢摢㥡㠳㜴㜴㉢㠳慤㐴㈰摦㜷戴扤摢㔵挳慥㡢㤹ㅢ㤶㙡扥慦慤搹㔹昱扤戵敥慤ぢ扥昸㐶愳戵㘳㐶㌳㄰㘸㕢㜲散㡥㔵慡㈶㌵慦愹戹つ㉦㄰慥㥣摥戴戳㘲㔵慦〹扦㉣㈸づ㐵㑤㉥昵㄰㥢㈲慥㥦㕥㜶戱㔰㜰㙢敤挱㘴慤㜹晥㐶〸㘶ㄶ㌵捣㜷㔳昸攱昶慡戱㘶㡢挳㉤㈰敡㥤㘸㌸搲㔲扤攰㔵敢挱㥣攷㠶扥㘷户戶捣搴戶っ㐸㥡摡㈵慦㈶〶〷㌳㔲㈸㐰搸づっ㘸㕡收㡢摤㜹㐱㈲㈲㠱㘲㌲昲㕤慤㘴㔷扡㡣搵㘱ㄵ戶㈰㑤㘶ㅦ摥㘵㌰捥㔷捡㤸ㄴづ㑣慣㠹扡㠳㉦㝤㙣㤷㘱ㅢ㤸晢㝣㠱戳搹㠹㘸昵攷户㠴ㅢ㕥㌴摣㥡㉤晣㔴捤愷㜱㐶晡ㄸ戲摣㑤〸㠴慥扢㐷㌵愷摤搰戶㜳搷慤㕡戸㤱摦㄰搶晡㐶㠸㍡㘸挷㐲㠱㕢摢㤱昴㍢㔰愵ㅦ㘴㌶㠱慣㔸捣攴㈷〹㤴㉦㈲㘵㜲㤴㑥㈹扣摣㈲挸搹慦㠵㤷㐷捣〵换づ㠵ㄲ捡㘳㈶㌰愲戴㥡㐴摦㈸㐹搴㌷慡㑡㘱㑣㥡㜳愰㔲挳㜲挳敤㈶摦㜶㜰㠹㈲愲㝤㔹搰㜷戲㠰愲愰㔵ㅥ愴昰ㅡ㠸愶㑤ㅡ愴〳㈷㠸㠸㙣㤰愲搹㌱㜲㉢㤱ㄱ㍥㐵㐶〰㍥㐹㠴㠴㍥摥㕤㐶㤰搸㍢㠹㤴㥤扡昲攳扥㌴摢挹㡥㔷搲散㄰㌶㑥㍦捣散㑥㘶㜷㌱㍢㠲㑣晢㍢㈴ㅣ愵ㅣ捡慤㐹扦〷捦晡扤捣敥㐳〶昹愴㔳收㐴愲㡡㌶搴㕥散㐸挲㡤挲㑥㤶㐶戱ㄲ㐵戴㡣ㅢ㜶收愸㈳ㄱㅤ㔹㥤晤愱㙢〷愵㡥㝤戴㍢㙤㈶㤷㐳㡡㑣〱㑤慥㜵ㄷ搰攴㐶㄰戴㐷扤㜵㍦扡敡㔳捣ㅥ㐰愶ㄴぢ㡤摤扤㔹昳㌴㈷㙦ぢ㤳㐸ㄹ㐲㍤㉡昷㠸㠸㘹晥愷〸戸㡥愳换扥晤㑣㔳㜰摡扣敤敤攷㘳摤㜹㍢㐲㝡㥢捥摣搷㌹昴ㄳ摤愲〵晤㈰搸㑢晢㙢㔷晤昲㌰㥡昵㐷㤸㍤㡡慣㑤扦昰攴㝤慢㕥〲㘹ㄲ㍢〹捣ㅤ愴挷㐵㕡戸慢摢㥢㐲㙡㥦ㄱ㜳搵昰搷㐵〸敦挵攲㍣散㘰捦昷㠵㡤〳㙤㑤㔶昰散㜲㘷㙢㘵戰攰㝢づ敢昷敤攳攰戶㔰っ㠳㠳搹㠱㑣㥢㝤㥣㘲㘷㈶晣㑤〹捡愱晥㍤搵㕤㐸㈴㍡戵㤲ㄷ晢愵㥦㉤昷㈵㐹て㤲攴㌱㙣慢晥㌸㌲㐸〹敤㉦㕤㈵捡㌴挱㡥㐹戰㔶㙢㤵摥扤㤴㤳㐹㥢晦戰㐳㡥っ㉢㘷敤㉣㝣〷挱愸㔳戶㥣㠶戰ㄸ㜶㔶㠴㕦㠵㕦挱戲㐵㔱戹㘴㈹㙡昶㘵挵㙤㈲㉢〶〶㍡捥搲㈹扥㌵㐹㈷㙤㔲㈲㤵摢㔳ㅢ㔳捥攱㑤愲愲ぢ㤲㐲㈵挵㉤搴㤰㐰愴㍣挲敥㡢㤸ㅥ㐴㑣〹ㅢ愷㍦挱散㌸戳ㄳ挸㜲㝦㠲愴搹敢挶㌳っ㌶戴㐵㜷㜶愵㤲㈹㄰つ搲㍤昸㔱㔷㘱㜵㥡慦㌹挳散㑢挸摡捣ㅦ㍡ㅦ㔳〸㔱愲㍣㐱㠸戴㤶㜴昳慡㈵慥㤳〶づ㤸〸㉡捤搵㠳搰㜳ㄸ㔵ㅡ㌵攷扤攷扤㜰摥ち㌶ㄱ㠵㥡㌰愳挲㡢ㅢ挲〵㜵昹戰㝤摡敡扣捤㑤㔱搳捤戲㔷㠷㘸㕢㥣敦㠷㐳㌹搶〷㕢㔲㥥换戳ㅡ㔲㙦㘷㘳っ愱挹ㄳ㌱㝣慤昴挴敥挹昳捤㐳摦㔸㜳㐷㔷慤搰ㄶ挳愶㘲㍡㤶ぢ㈶㜶ㄱ㔱㠳摡㤰戹扡攱ぢ㌱㍦㙡㕥昰慤㥡㙤戹㠲挸㠰㡤挹㐰摤㤲㔸㐷㠴㘰挵㘳晣捦㜳㐷捤㔵摦㜰㠳㑤㠳挱挴敤㠳㉤㑦㌲㈴㤲㌳㘷㉤㌷挰㙢㈴ㄶ㔹ㅥ㌳换ㅢ摥㜵㐴㙡敢㡥㝢挱搸っ晡〲㉢㈴㝡㤵㈴㙡戴慣㤶捤㙡㠵㙣愱㔷晣昰㐰㥥挹㥣挴敦㈰㌳㠹慢㑣㡥晥昲ㄴ敤㑤扢㍥㡡捦搰㑥攷㥣㐶㄰㌹㙡㔴づ愴㑡㘱㜲慡晥ㄴ晢㍣㡤散攲㠵㉢㡢捤愸摣愷㠸㔵攷攸摦㑦㤱昰㤲㈸ㅡ㈱㄰㝡攷づ㈸㐲㘱ㅤ改〶晣〷㝣昳愹㥤昸㡡愶㠴㈱敤ㅤ㘸ㄶㄷ㄰㐳ㅡ㌱㤷㡣㌵㘱㈳ㄲ敤ㄸ攱〱昵㐰㈳搶㌱散㈰㙡㥢昳ㅣ挷㈰㘱㤱㈸换㔵㠳昴㍢㔳て扤㑢㤶慢㥢挸㈴昵㐵㔵挶つ㔴ㄹ㌷㘴搵㠸㜹㤹㐱㐱㔹收㔸摥扡攱㕢攱㠶㘳㔵ぢ㝣㘰攰慥㉦㈸ㄲ㉣㑥戹ㅢ愷㔸㘲㑣戵搹昲㔷㘰戰〵㈵㈰扢〴㈹捡慤㈳昲㐱户㔹㉤㡦ㅦ慤㐷户ㄲ挴㡢昴㤱敡捦㘰戴㥣扣ㄳ〱㠱㈳搳捤昸收挵捤搷㔱愳扣㜲挴㝡ち㠹挰ㅦ㤸㄰昱㜴㙥攷捤㉢慥ㄵ〲㝢挴搸㠲ㄵ捥〷㐰㌹㌲ㄴ攵攱昶㙥㠹搵㐴愷改㠶㑥戸扦戳愹㐵㐹ㅣ敤㙣㑦㙡㡤㠷㜷㘸㔶晡㈴愱㐶㜶〳㤲㝡㘵㠷㌹昶㤳愲搱愴摡㡥㜵㡤㤶收㌴㙤敥㍢㘵挸愷㔰㑢㤲㘶㌲晡㔹㐹㈸〸昱㤲㍡愰愱攸慤㑦㈷㡦㐴慣㠶ㄶ㐰㤱㕡㑡搵㡤㐶挱挰㐵㕣㌸愹㠹㘲昴〴晥㍥㄰ㄵ㤷敢㘱㑢㡢㜱㘳㈲㙡㤹戱敤㘵ㄷ㌶㐲搵昰㙢㝤挲搲㔸㥢搲㉦㤲㍢㝢搵晤㙡㝢ㄳ㡣ㄸ戱㈱〳㈲㈹㕥㘰戰㈱㤸㉢ㄱ㑢愵㙤㌶捡慤㙥㔴ㄷ昸㜴㐹ㄸ慥挴㐰㌹慣捤㡢㉤㘹㠴㌵敤昸〹搹愱㜱㔶㤴㜲㔴㌷㘷搶〲㈸昴㤰㜲㍣㉡㐹〶搷捤换㜴㑡攱晡〲挴㙥㔴㕡愹㠶〸敡㌶〶攰戹愰㝦戰㠳ㅤ㔱㐱ㄳ摡㘶㤴愰昹ㄴ挲㙤㕤〴㜹愷㐷㡣㐲㤰㥡㌲晤敢㥣昶捥て㤹㝥㝥㉥ㄳㄷ㈲㈶㘲愰㉢挵㜶〰㜲㤳㌱㐹㜲搱㐴ㅣ㉡㔷㤲㑤ち慤㤱戸㡥〶挶㈸つ㍥㍦挴晤ㅤ㐶戱挶挸㌶㌶㙥户㠵ㄶ戴愹扤㝤挰㕣㜴慢㜶扤㈶愴㉡㡥㘵戵搴挸㝤㠱㉦㜹昱㑦㜱㔳捡扥㐴㥢戲㠸㠳ㄴ㤷㑣㈴昵㙥㜵敢㕦㐶㜷㈹攴㌰㠶㤲㙤っ㍤愶㌸攵㘴㈸慣攳㠶〲慤挳㠳捤慢ぢ昲摡ㅣ㐴㕡㐷ㄵ㘵搹ㄲ㙥攲㌵攲挷㤲摢ㄲ㘰㑢摥㤲㐷㡢㍤㔱㜵搱㔲㔵㝤㠱㈳慣㔳〹扣㝣ㅥ挶㐸㡦摣挱㐱㌲㌷愳戸敥捤搷攵㘳收收戹挸昸搰ㄸ摤攵ㄹ㈸㠳㕤〵㈳搱摣捥㌶㙤㙥㡤㜱㕦摡摤晡戳挸㌴〶㠰㘹搰〲㔲ㄹ㌸戳㈸敦㙥攰㌰ㄴ㤹ㄲㅢ㑤㠶㔱ㄹ愱㥣㠰扢ㅥ㐸〳㌷昱ㄸ扤敡㐱〹㠵㤳昲㑡㔸㝣㉢㜱摡挱〱挸昳て户㔵慥ㄸ㈱㉥扥戸㐷摡慡㘷㙡㌵㥡扢昰捥昵〵㔶㜱㘹㐳㤹愳㤳㙤搷戱攴㥡㘸摦㍤搴搶㄰㕤ㄳ㍣㌹㕦扡㘸㠴搵㡤㜲戸慤慥㙣昵㑡ㄲ戹摦挳ㅢ戱攳摢㘹㌳て扡扣㠲扡挵扤㉦㕥㜳扤敢慥㥣㔷㉥攰㝤㍦㕡戱晡搰㄰㈷㔹捣㝣㠲ㅦ㤹戲㤹摣敦㌰攲㕥愶捤〱㥡敥ㄱ㡥㈳㤳㤲〶㔳㈸愷搰〹㙣昷挶㝤〱搲挹㘴ㅢ㥤㐸㐱戰㑦㈸敥晡㘷㐶㈸摡㙦㠱㔶ㄲ㡢㍡㤰㘳捦摦〳敢㙢扦㐱つㄱ㡥攷㐸㡣攴ㅥ㐰㈹〵㜵㔲㤰㐷㤷㍢㜸ㄵ攴晦〷㑢㌱㌷敦挸㑥晦〵㘶搶㍥㙣㐷搱㔱愲攸搷㥤㈸㘲ㄸ昶㤶〲摥㥣晤晥㔱昳㜳扦搴晢㍦㍣㙡㝥〵ㄸ㘶㤲搶ㄸ㐲㙡っ挵㌷㡣㠱㙣㠷㌱昰〸㥡愵㌱昰ㅣ晢㌰㕡慦㡣㠱挸摢㜱〹ㄵ扢ㅢ〳㡣攱愵㤸㝣㠹㤰㙡挲㠱挱戳搶㘱㠷㥥戰㡢戸㕣㉢〲挴敤愱㥥㠲㌹昸㥥敥散慣㕥㌱㝣挳㌹㈲敢㉦昸〲㙡换㕦挵㙤㙤搹㠵㍤敥摥戱㐵㜶摡挱㉢ㄱ㝢搳昷㍤㈷㝢扢愳づ㑣愹愴摣昴㕡㐱换㝦ち㥦㠸挶ㄳ㐲收戵挹昷㉦晣敤搵户捥昱㔶㕡㐴慢㌹㠶㠱㝢〹捤搳㜲㐰昰㌶㜱㈱攴㄰㍦扥戹㠴㡦㤰慣㑤㕢捣ㅡ扥戴㜷〲摤㠹㡢㡡昰ㄲ㠴愹㠸慦ㅦ㡣㐹摣㙦㔰挶㘴愹捤戱㈹㍦㕥㤲捥挰㔲㘲攲搲㝢ㄷ㠷〷戵慥㉡慢㐷扢㌲昷ぢ㈸㥤㕢㥣㐸慢㍤挸昳㈵㤳愶㝤搰慥搵捥㔰慢㐹㌳㔱㥢〶㐴㉣愵㄰㘷㈰㠵㈴㡦㉣っ晣㑢㈹戵㠲㐲慥㠴㉣㈵㠲搶ㅥ捡攵挹㝦㕦〸㠸挶攵扥ㅥ㍦㔴挱㉥〲㡢戱搷扤搷戳㉢慤捥㔸㌵㌱㈴㉢㑦ㅦ㉦愰㈰㡦㈹慣㘰㡣㔶搶㕥㐶㈱㑥戹ㄳ㈸敤搹昱挴㤷㡣㍡㉡挰愶ㄸ㍢攷搰慢㔶㜴捥扢㜵摣昰㠰㥥挹㑢㠵攱ㅥ㘴㌵㡥㥥㌲ㄶ愷㐰㡢慡㡡昹㤸㉡㌶㍡つ㐷㑤搰㔹敥ㄱ㥣㍦ㄱ攴攳搷㐰㙣㥦㙥づ㝤愸扤㠵㍡捥ㅤ挲〲昹ぢ晢敢㘸ち㘳攳慤攴ㄸ㐸搸㍤㐱ㄵ搴ㄵ昰㌲扡㐸㝢㕥搳㥢㐵扥㑢搳ㄸ㡢㡥㌹㙢愰㔳晦㌳㑡㉤㌹㙢㤵搰っ㔷户攸晦慢愸搸㔵晦㙢㡣戱㐹㤴扤ㄸㄵ昸㤰㘳愴㘴搷攰っ㜷〴㍥㙣㠴㘹攴ㄱ㔸㤷㐵㠶戶㔵愹㡣㡦㔳㔵戳㤴攰昰㜰つ戶㕦㠱㘸昴愵㙤㍢摣㔵〰㌲ち㤴晢ㄹ㐴㔰搷晥㥣㜴攷㌹㌶晦㔵㔴㑦㕥戲慡扥ㄷ㜸㘶㌸㔵㐶㜰㜷㡡摦㤷㤹戰㜹㘶戴昷摡㠵摡㐳搸㠹㤱㤷搰㘷㘹ㄹ〲晢㜹ㄱ㝥㌶㌱㐷㐶㄰昶ㄶ戱攰㤷㐶攳㠹㌰ㄲ㜵㐳㜰㠷昹㐲摤戰昱㜱敡㌲㝣㥡㈱慢晡㐲搵㈹捦㜲晢㍤っ㙥ㅣ㙥㘲㍤〷扦㡦戰㑢〸㠲挹㈵扣昴㌲㜷戵㝤て㕡㘱愳戵〵㠴散捤户㔶捣晤ㄴㄸ摤摢㕢㕡〹㠶敦攴㌷挷捡敦㐱扦攸摥㥤戰ㅣ㘹〲ㄴㅥ㝤慡㑤㘷搷戴つㄷ搹ㅥ攲摢㉦愳慢昶㉣㌳晣敡㕦㡢ち㝣搰攸挹㝢㠶㠵㥦㘰㐹㈴㝤㤴㌳昹慦㈳敢㑥捦㍦〶㔸㡢㜷㠰昴慣昱㔰㐱ち㉣㙡敦愲㥤㍢搴㔸愹㈶てづ㘸搳慢挸攲愴昱攰㈰摦晤㈳〰㌷摥㉤㔰摢晤摤敦散昸㙥慡㝣戹戶攴昸攳戱捡搰㌷搰慣㕢捣㕥㘱㜶つ搹㜸慣㌹挶㈸っ㈹㘱昲㉡㜴昰攱㌹㤴㤱晥ㅣ晤晤昸摣㐷㝦㘴晡攷㌹㑤㡡㍦㌴戵慥㠲攲㑦慥攲〷挹㔵戸愸敤扥㡡敦敦戴㡡㜱㑡㐶捥㐴摦㐴㌶㍡愰㐹戴昱戹㘵㔵㐴㥦㠴昲㈵搴㜸摣㤸攳㉡㔳扥挹㤱㈶て敦㌰搲ㄱ㤳㔷㥥搴扣㔲㜴〵㈷㜲愱昶〵挳㐷捥敦慥㔲㍡摦㘳㜸㕥晢㕥扣敢ㄷ㉦挶ㅦ㍣㘵愳㠰ㄱ戰慥㡣㑣㔲〹㌷㔲㝢㍢〶晥攰㔷㑤㝦㈷ㅡ㤰㐰ㅡち㤸搴㈴㠱扦ㅢ〳㥦挴挷㔴ㄲ㈶挳昰㍦搳挷㌱㌰愹㑥〲㝦㈷〶晥挷挹㈳つ攰㤸挸㈲搱㐰ち㐸㌱㕦愵㐱㥦昸戰㥡攷攴㥣㐹㤵㌸㙣慡㙡㡡㐳ㄹ昷戵愵㔲ㅣ挱㑤づㅦ㥦㌶㉦攱㕡ㄲ敥㙦㐰㜲慡晦攱㘰ㄱ搷㤵收㡤搰挰㤷换㕢㠸ㄴ晢扡㝣㘲攷扣戹散愳㘲挸㕣っ㜰㑣慡昵ㄵ㠹㐰挳て慡晤摤挵愳㥥㘲つ㌶昷㈳㡥㜰㘵㜹〱愴㌷㡤㈰愳㈲㠳摡户㘳捣㘶摥㘸搲㡣扥つ攴挰挹㠲㥣㠵愲㡡愰㑣昲㐱㈳ぢㄳ搵昹搷㤰㡤挵晦㠵挴搴㤶昴㜲㘴戵户攲昱㤲㤴愲㝦㤳ㅤ扥㠵㙣〰敥㔵㉤愲戳㤶㜱㜳㝣攵㥥搷捥㤹昵愸㔸摥㐰㔷㡤昳攱ぢ昵㌷昹昴〶㌳㍥挵㜲〹攵㡣㈶㥢摡㙢㠷晦〳㝢慢捣攱</t>
  </si>
  <si>
    <t>Decisioneering:7.0.0.0</t>
  </si>
  <si>
    <t>7cd8633e-22a9-4d67-903c-40ec8f5a9985</t>
  </si>
  <si>
    <t>CB_Block_7.0.0.0:1</t>
  </si>
  <si>
    <t>㜸〱敤㕣摢㙦ㅣ㔷ㄹ摦㔹㝢搷㍢㙢㍢㑥㘳㈷㙤㝡㐹摤㌶㉤㉤㡥戶戹昶愲㉡愴扥挴㠹愹㔳㍢㔹㈷ㄵ慡捡㌲摥㍤㘳㑦㌳ㄷ㌳㌳敢挴慤愰㐵敡〳攲㈲㐰㍣㔱㈱㄰ㄲ慡攸ぢ㔲㜹㐰㤴换㝦㐰ㄱ㑦扣㈱㤵ㄷ㠴〴㐲㤱㜸攴愱晣㝥攷捣散捥敥㝡挷捥戶㠵つ昲㜱㝣㝣收㥣敦㥣㌹攷㝣搷昳㝤㘷㤲搱㌲㤹捣㐷㐸晣换㌴挸挲晤攵慤㈰ㄴ㑥㘹搶戳㙤㔱つ㉤捦つ㑡搳扥㙦㙣㉤㕡㐱㌸〰㠰㝣挵㐲㝢㤰慢〴搶㙢愲㔰搹ㄴ㝥〰愰㕣㈶㔳㈸攸㔹戴㜳㄰晥敥㡦ㅦ㜴昶ㅡㄹ㐴㜶㘵㜶㘶㘹昵㔵㡣㕡づ㍤㕦ㅣ㥢扣愶晡㥥㝤扡㜴慡昴捣㠹搳愵攳挷㈶㘷敢㜶㔸昷挵㔹㔷搴㐳摦戰㡦㑤㉥搷㔷㙤慢晡㠲搸㕡昱慥ぢ昷慣㔸㍤㝥㙡搵㌸つ攸㌳㘷捣㘷㥦㝤㘶〴㉦捥㉣捥捥㉣晢挲っ㍥㤱ㄱ㜳㥣敥改㌹㔱戵戸㉥㈱㝣换㕤㉢捤捥攰㕦㘲敥㜸㝡扡㔴㕥ㄷ㈲攴㡢㠵㉦摣慡〸㜴㜴ㅣ㜶愶㠳愰敥㙣㜰攳㜴㘷ㅥ换慣ㅡ㐱㤸㜳㘶㠵㙤敢㑥㍣㙡挱㔹挲扥搹挶搶㠸㔳ㄶ㙥㘰㠵搶愶ㄵ㙥攵㥤ㄵっ㔴ㅢ㜵慥〶攲㡡攱慥㠹ㄷつ㐷攴㥣ぢ㜵慢㌶愸㔲㘶攰㌳昱㄰挹㠹挹挵㤷愶〳㘷㜶摤昰攵㡣〲㙥㑢ち散扣㕦㙤㠵㝤愴晢戸㥣扡㝣〳挷㝣戴㍢ㅣ㕡慥ㄹ㝥〳㜲慡㍢㘴戴昸搶ㄹ㍣搹ㅤ㍥戱㐷慤㝤㥥攸摥㐷㙥㘵㉢戴㌶ㅣ搱戶摣㔱㉣㐶捦㌳ㅢ㘲㔶㘰㐶〴敡㐵㘶挳捣㐶㤰㘹㠳晦〲㠷㈴㍢戲㈹㕢㌱戲㤵搵㙣愵㥡慤搴戲ㄵ㤱慤㤸搹捡㕡戶戲㥥慤㔸搹捡慢搹捡㜵挰挴愹㌰㌴㤴㡤搲㤳摦㜹昷愹扦搵攷㤶扥㥢㍦晡㙦攳昲慣㍥戲て㐰㤷愳㐹捤昹挶つ㤰㕡㤳㠶㑦㤶㡥昳㘷㘷㥥〰㑢㤸㘷捣愷捤ㄳ㈷㙡㘷㡥ㅢ愷㡣ㅣ㤷㤵㠲晣ㄶ㐲搹て搸ㄱ昳㈵换慤㜹㌷㈴敥敥㥦㌱〲搱摣戸愹愸㙤挶慢扢戵攰扥敤ㅢ换愱ㄱ㡡㝢摢摢㥡㠳㜴㜴㉢㠳慤㐴㈰摦㜷愴扤摢㌵挳慥㡢改㥢㤶㙡㝥愰慤搹㔹昶扤搵敥慤昳扥昸㜲愳戵㘳㐶搳㄰㘸㥢㜲散㡥㔵慡㈶㌵慦挹搹㜵㉦㄰慥㥣摥㤴戳㙣㔵慦ぢ扦㉣㈸づ㐵㑤㉥昵㈰㥢㈲慥㥦㕡㜲戱㔰㜰㙢敤攱㘴慤㜹晥㘶〸㘶ㄶ㌵捣㜷㐳昸攱搶㡡戱㙡㡢㐳㉤㈰敡㥤㘸㌸摣㔲㍤敦㔵敢挱慣攷㠶扥㘷户戶㑣搷㌶つ㐸㥡摡㈵慦㈶〶〷㌳㔲㈸㐰搸づっ㘸㕡收戳摤㜹㐱㈲㈲㠱㘲㌲昲㍤慤㘴㔷扡㠲搵㘱ㄵ戶㈰㑤㘶㡦敥㌰ㄸ攷㉢㘵㑣ち〷㈶搶㐴摤挱㤷㍥扥挳戰つ捣㝤扡挰搹散㜸戴晡昳㥢挲つ㉦ㅡ㙥捤ㄶ㝥慡收搳㌸㈳㝤っ㔹敥ㄶ〴㐲搷摤愳㥡搳㙥㙡㕢戹ㅢ㔶㉤㕣捦慦ぢ㙢㙤㍤㐴ㅤ戴㘳愱挰慤敤㐸晡㕤愸搲て㌰ㅢ㐷㔶㉣㘶昲ㄳ〴捡ㄷ㤱㌲㌹㑡愷ㄴ㕥㙥ㄱ攴散搷挲换㈳收扣㘵㠷㐲〹攵㌱ㄳㄸ㔱㕡㑤愲㙦㤴㈴敡ㅢ㔵愵㌰㈶捣㔹㔰愹㘱戹攱㔶㤳㙦㍢戸㐴ㄱ搱㥥㉣攸㍢㔹㐰㔱搰㉡て㔲㜸つ㐴搳㈶つ搲㠱ㄳ㐴㐴㌶㐸搱散ㄸ戹㤵挸〸㥦㈲㈳〰㥦㈴㐲㐲ㅦ敦㉥㈳㐸散㥤㐴捡㑥㕤昹㜱㑦㥡㙤㘷挷㉢㘹㜶㄰ㅢ愷ㅦ㘲㜶㌷戳㝢㤸ㅤ㐶愶晤ㄵㄲ㡥㔲づ攵搶愴摦㠷㘷晤㝥㘶て㈰㠳㝣搲㈹㜳㈲㔱㐵ㅢ㙡㌷㜶㈴攱㐶㘱㈷㑢愳㔸㠹㈲㕡挶つ㍢㜳搴㤱㠸㡥慣捥晥搰戵㠳㔲挷㍥搶㥤㌶㤳换㈱㐵愶㠰㈶搷扡〳㘸㜲㈳〸摡愳摥㝡㄰㕤昵㐹㘶て㈱㔳㡡㠵挶敥敥慣㜹㥡㤳㜷㠴㐹愴っ愱ㅥ㤵㝢㐴挴㌴晦㔳〴㕣挷搱㘵捦㝥愶㈹㌸㘵摥昱昶昳戱敥扣ㅤ㈱扤㑤㘷敥改ㅣ晡㠹㙥搳㠲㝥ㄸ散愵晤戹慢㝥㌹㡡㘶晤㔱㘶㡦㈱㙢搳㉦㍣㜹摦慥㤷㐰㥡挴㑥〲㜳〷攸㜱㤱ㄶ敥捡搶㠶㤰摡㘷挴㕣㌱晣㌵ㄱ挲㝢戱㌰〷㍢搸昳㝤㘱攳㐰㕢㤳ㄵ㍣扢摣摤㕡ㄹ捣晢㥥挳晡㍤晢㌸戸㈳ㄴ挳攰㘰㜶㈰搳㘶ㅦ愷搸㤹〹㝦㔳㠲㜲愸㝦㑦㜵ㄷㄲ㠹㑥慤攴挵㝥改㘷换㍤㐹搲㠳㈴㜹ㅣ摢慡㍦㠱っ㔲㐲晢㔳㔷㠹㌲㐵戰㘳ㄲ慣搵㕡愵㜷㉦攵㘴搲收㍦散㤰㈳挳捡㔹㍢〳摦㐱㌰敡㤴㉤愷㈱㉣㠶㥤㘵攱㔷攱㔷戰㙣㔱㔴㉥㔹㡡㥡㍤㔹㜱㠷挸㡡㠱㠱㡥戳㜴㡡㙦㑤搲㐹㥢㤴㐸攵昶搴挶㤴㜳㜸㤳愸攸㠲愴㔰㐹㜱ぢ㌵㈴㄰㈹㡦戰㝢㈲愶〷ㄱ㔳挲挶改㑦㌲㍢捥散〴戲摣ㅦ㈰㘹㜶扢昱っ㠳つ㙤搲㥤㕤愹㘴ち㐴㠳㜴て㝥搰㔵㔸㥤收㙢捥㌰㝢ち㔹㥢昹㐳攷㘳ち㈱㑡㤴㈷〸㤱搶㤲㙥㕥戳挴つ搲挰㍥ㄳ㐱愵搹㝡㄰㝡づ愳㑡愳收㥣昷愲ㄷ捥㔹挱〶愲㔰攳㘶㔴㜸㘹㕤戸愰㉥ㅦ戶㑦㕢㥤户戱㈱㙡扡㔹昶敡㄰㙤ぢ㜳晤㜰㈸挷晡㘰㑢捡㜳㜹㔶㐳敡敤㙣㡣㈱㌴㜹㈲㠶慦㤵㥥搸㕤㜹扥㜹攸ㅢ㙢敥攸㡡ㄵ摡㘲搸㔴㑣挷㜲挱挴㉥㈲㙡㔰ㅢ㌲㔷搶㝤㈱收㐶捤ぢ扥㔵戳㉤㔷㄰ㄹ戰㌱ㄹ愸㕢ㄴ㙢㠸㄰㉣㝢㡣晦㜹敥愸戹攲ㅢ㙥戰㘱㌰㤸戸㜵愰攵㐹㠶㐴㜲收㡣攵〶㜸㡤挴㈲换㘳㘶㜹摤扢㠱㐸㙤摤㜱㉦ㄸㅢ㐱㕦㘰㠵㐴慦㤲㐴㡤㤶搵戲㔹慤㤰㉤昴㡡ㅦㅥ挸㌳㤹㤳昸ㅤ㘴㈶㜱㤵挹搱㕦㥥愲扤㘹搷㐷昱ㄹ摡改㥣搳〸㈲㐷㡤捡㠱㔴㈹㑣㑥搵㥦㘱㥦㘷㤱㕤扣㜰㜵愱ㄹ㤵晢ㄸ戱敡ㅣ晤晢㈹ㄲ㕥ㄲ㐵㈳〴㐲敦摣㍥㐵㈸慣㈳摤㠰晦㠰㙦㍥戵ㄳ㕦搱㤴㌰愴扤㝤捤攲㍣㘲㐸㈳收愲戱㉡㙣㐴愲ㅤ㈳摣愷ㅥ㘸挴㍡㠶ㅤ㐴㙤戳㥥攳ㄸ㈴㉣ㄲ㘵戹㙡㤰㝥愷敢愱㜷挹㜲㜵ㄳ㤹愴扥愸捡戸㠹㉡攳愶慣ㅡ㌱慦㌰㈸㈸换ㅣ换㕢㌳㝣㉢㕣㜷慣㙡㠱てっ摣昵〵㐵㠲挵㈹㜷攳ㄴ㑢㡣挹㌶㕢晥㉡っ戶愰〴㘴㤷㈰㐵戹㜵㐴㍥攸㌶慢攵昱愳昵攸㔶㠲㜸㤱㍥㔲晤㌹㡣㤶㤳㜷㈲㈰㜰㘴扡ㄵ摦扣戸昵〶㙡㤴㔷㡥㔸㑦㈱ㄱ昸〳ㄳ㈲㥥捥敤扣㜹搵戵㐲㘰㡦ㄸ㥢户挲戹〰㈸㐷㠶愲㍣摣摥㉢戱㥡攸㌴搵搰〹て㜶㌶戵㈸㠹㈳㥤敤㐹慤㜱㜴㥢㘶愵㑦ㄲ㙡㘴㈷㈰愹㔷戶㤹㘳㍦㈹ㅡ㑤慡敤㔸搷㘸㘹㑥搳收扥㔳㠶㝣っ戵㈴㘹㈶愳㥦㤵㠴㠲㄰㉦愹〳ㅡ㡡摥晡㜴昲㐸挴㙡㘸〱ㄴ愹愵㔴摤㘸ㄴっ㕣挰㠵㤳㥡㈸㐶㑦攰敦㝤㔱㜱愹ㅥ戶戴ㄸ㌷挷愳㤶㘹摢㕥㜲㘱㈳㔴つ扦搶㈷㉣㡤戵㈹晤㈲戹戳㔷摤慦戶㌷挱㠸ㄱㅢ㌲㈰㤲攲〵〶ㅢ㠲戹ㄲ戱㔴摡㘶愳摣敡㐶㜵㠱㑦㤷㠴攱㑡っ㤴挳摡㥣搸㤴㐶㔸搳㡥ㅦ㤷ㅤㅡ㘷㐵㈹㐷㜵㜳㝡㌵㠰㐲て㈹挷愳㤲㘴㜰摤扣㐲愷ㄴ慥㉦㐰散㐶愵攵㙡㠸愰㙥㘳〰㥥ぢ晡〷㍢搸ㄱㄵ㌴愱㙤㐶〹㥡㑦㈱摣搶㐵㤰㜷㝡挴㈸〴愹㈹搳㍦捦㘹㙦晦㠰改摤㜳㤹戸㄰㌱ㄱ〳㕤㈹戶〳㤰㥢㡣㐹㤲㡢挶攳㔰戹㤲㙣㔲㘸㡤挴㜵㌴㌰㐶㘹昰昹㈱敥敦㌰㡡㌵㐶戶戱㜱扢㉤戴愰㑤敤慤㝤收㠲㕢戵敢㌵㈱㔵㜱㉣慢愵㐶敥ぢ㝣挹㡢㝦㡡㥢㔲昶㈵摡㤴〵ㅣ愴戸㘴㈲愹㜷慢㕢晦ㅣ扡㑢㈱㠷㌱㤴㙣㘳攸㌱挵㈹㈷㐳㘱ㅤ㌷ㄴ㘸ㅤㅥ㘸㕥㕤㤰搷收㈰搲㍡慡㈸换ㄶ㜱ㄳ慦ㄱ㍦㤶摣㤶〰㕢昴ㄶ㍤㕡散㠹慡㡢㤶慡敡ぢㅣ㘱㥤㑡攰攵昳㌰㐶㝡攴づづ㤲戹ㄵ挵㜵㙦扤㈱ㅦ㌳户捥㐵挶㠷挶攸㉥捦㐰ㄹ散㉡ㄸ㠹收㜶戶㘹㜳㙢㡣晢搲敥搶㥦㐷愶㌱〰㑣㠳ㄶ㤰捡挰㤹㐱㜹㘷〳㠷愱挸㤴搸㘸㌲㡣捡〸攵㌸摣昵㐰ㅡ戸㠹挷攸ㄵて㑡㈸㥣㤰㔷挲攲㕢㠹㔳づづ㐰㥥㝦愸慤㜲搹〸㜱昱挵㍤摣㔶㍤㕤慢搱摣㠵㜷慥㉦戰㡡㑢ㅢ捡ㅣ㥤㘸扢㡥㈵搷㐴晢敥㤱戶㠶攸㥡攰挹戹搲㐵㈳慣慥㤷挳㉤㜵㘵慢㔷㤲挸晤づ摥㠸㙤摦㑥㥢㜹搰攵ㄵ搴㑤敥㝤昱扡敢摤㜰攵扣㜲〱敦晢搱㡡搵㠷㠶㌸挹㘲收㈳晣挸㤴捤攴㝥㡢ㄱ㜷㌳㙤づ搰㜴㡦㜰ㅣ㤹㤴㌴㤸㐴㌹㠵㑥㘰扢㌷敥ぢ㤰㑥㈶摡攸㐴ち㠲㍤㐲㜱搷㍥㌱㐲搱㝥〳戴㤲㔸搴㠱ㅣ㝢晥づ㔸㕦晢㌵㙡㠸㜰㍣㐷㘲㈴昷㄰㑡㈹愸㤳㠲㍣扡摣挱慢㈰晦㍦㔸㡡戹㜹㕢㜶晡㉦㌰戳昶㝥㍢㡡㡥㄰㐵扦敡㐴ㄱ挳戰户ㄵ昰收散昷㡥㥡㥦晡愵摥晦攱㔱昳昳挰㌰㤳戴挶㄰㔲㘳㈸扥㘱っ㘴㍢㡣㠱㐷搱㉣㡤㠱ㄷ搸㠷搱㝡㘵っ㐴摥㡥㑢愸搸搹ㄸ㘰っ㉦挵攴㑢㠴㔴ㄳづっ㥥戵づ㌹昴㠴㕤挴攵㕡ㄱ㈰㙥て昵ㄴ捣挲昷㜴㜷㘷昵戲攱ㅢ捥㘱㔹㝦挱ㄷ㔰㕢晥ち㙥㙢换㉥散㜱敦戶㉤戲搳㌶㕥㠹搸㥢扥攷㌹搹摤ㅤ㜵㘰㑡㈵攵愶搷ち㕡晥㘳昸㐴㌴㥥㄰㌲慦㑦晣晣挲㕦㕥㝢敢ㅣ㙦愵㐵戴㥡㘳ㄸ戸㤷搰㍣㉤〷〴㙦ㄳㄷ㐲づ昲攳㥢㑢昸〸挹摡戰挵㡣攱㑢㝢㈷搰㥤戸愸〸㉦㐱㤸㡡昸晡挱㤸挴晤〶㘵㑣㤶摡ㅣ㥢昲攳㈵改っ㉣㈵㈶㉥扤㜷㜱㜸㔰敢慡戲㝡戴㉢㜳扦㠰搲戹捤㠹戴摡㠳㍣㕦㌲㘹摡㝢敤㕡敤っ戵㥡㌴ㄳ戵㈹㐰挴㔲ち㜱〶㔲㐸昲挸挲挰扦㤴㔲换㈸攴㑡挸㔲㈲㘸敤愱㕣㥥晣昷㠴㠰㘸㕣敥敢昱㐳ㄵ散㈲戰ㄸ㝢摤㝢㍤扢搲敡㡣㔵ㄳ㐳戲昲昴㜱ㄹ〵㜹㑣㘱〵㘳戴戲昶ちち㜱捡㥤㐰㘹搷㡥㈷扥㘴搴㔱〱㌶挵搸㌹㠷㕥戵愲㜳摥慤攳㠶〷昴㑣㕥㉡っ昷〰慢㜱昴㤴戱㌸〵㕡㔴㔵捣挷㔴戱搱㘹㌸㙡㠲捥㜲て攳晣㠹㈰ㅦ扦〶㘲晢㔴㜳攸㠳敤㉤搴㜱敥㄰ㄶ挸㕦搸㕦㐷㔲ㄸㅢ㙦㈵挷㐰挲敥ち慡愰慥㠰㤷搱㐵摡昳㥡摥㉣昲㕤㥡挶㔸㜴捣㔹〳㥤晡㥦㔱㙡挹㔹㉢㠴㘶戸扡㐵晦㕦㐳挵㡥晡㕦㘳㡣㑤愲散愵愸挰㠷ㅣ㈳㈵㍢〶㘷戸㈳昰㘱㈳㑣㈳㡦挰扡㉣㌲戴慤㑡㘵㝣㥣慡㥡愵〴㠷㠷㙢戰晤ち㐴愳㉦㙤摢攱慥〲㤰㔱愰摣捦㈰㠲扡昶攷愴㍢捦戱昹㉦愰㝡攲㤲㔵昵扤挰㌳挳挹㌲㠲扢㤳晣扥捣㠴捤㌳慤扤搳㉥搴ㅥ挱㑥㡣扣㡣㍥㡢㑢㄰搸㉦㡡昰㤳㠹㌹㌲㠲戰扢㠸〵扦㌴摡㥦〸㈳㔱㌷〴㜷㤹㤷敢㠶㡤㡦㔳㤷攰搳っ㔹搵ㄷ慡㑥㜹㤶摢敦㘱㜰攳㜰ㄳ敢〵昸㝤㠴㕤㐲㄰㑣㉥攱攵㔷戸慢敤㝢搰ちㅢ慤㉤㈰㘴㙦扥戵㘲敥愷挰攸敥摥搲㑡㌰㝣㈷扦㌹㔶㝥て晡㐵㜷敦㠴攵㐸攳愰昰攸㔳㙤㍡扢愶㙣戸挸㜶ㄱ摦㝥〵㕤戵攷㤹攱㔷晦㘲㔴攰㠳㐶㑦摥㜳㉣晣〴㑢㈲改愳㥣挹㝦〹㔹㜷㝡晥㌱挰㕡扣〳愴㘷㡤㠷ち㔲㘰㔱晢ㄱ摡戹㐳㡤㤵㙡昲攰㠰㌶扤㡡㉣㑥ㅡてづ昲摤㍦〴㜰攳摤〲戵摤摦晤昶戶敦愶捡㤷㙢㑢㡥扦㍦㔶ㄹ晡㍡㥡㜵㡢搹慢捣慥㈳摢ㅦ㙢㡥㌱ち㐳㑡㤸扣ちㅤ扣㝦づ㘵愴㍦㐶㝦㍦㍣昷挱敦㤹晥㜱㑥㤳攲て㑤慤慢愰昸㤳慢昸㝥㜲ㄵ㉥㙡扢慦攲㝢摢慤㘲㍦㈵㈳㘷愲㙦㈰ㅢㅤ搰㈴摡昸摣戲㉡愲㑦㐲昹ㄲ㙡㝦摣㤸攳㉡㔳扥挹㤱㈶て敦㌰搲ㄱ㤳㔷㥥搴扣㔲㜴〵㈷㜲愱昶〵挳㐷捥敦慥㔲㍡摦㘳㜸㕥晢㜶扣敢ㄷ㉦挶ㅦ㍣㘵愳㠰ㄱ戰慥㡣㑣㔲〹㌷㔲晢㔶っ晣摥㉦㥢晥㑥㌴㈰㠱㌴ㄴ㌰愹㐹〲㝦㌳〶㍥㠹㡦愹㈴㑣㠶攱㝦愶て㘳㘰㔲㥤〴晥㐶っ晣昷㤳㠷ㅢ挰㌱㤱㐵愲㠱ㄴ㤰㘲扥㑡㠳㍥昱㘱㌵捦挹㌹㤳㉡㜱搸㔴搵ㄴ㠷㌲敥㙢㑢愵㌸㠲㥢ㅣ㍥㍥㙤㕥挴戵㈴摣摦㠰攴㔴晦挳挱〲慥㉢捤ㄹ愱㠱㉦㤷㌷ㄱ㈹昶㜵昹挴捥㜹㜳挹㐷挵㤰戹㄰攰㤸㔴敢㉢ㄲ㠱㠶ㅦ㔴晢扢㠳㐷㍤挵ㅡ㙣敥㐷ㅣ攱捡昲〲㐸㙦ㅡ㐱㐶㐵〶戵慦挷㤸捤扣搹愴ㄹ㝤ぢ挸㠱㤳〵㌹ぢ㐵ㄵ㐱㤹攰㠳㐶ㄶ㈶慡昳慦㈳ㅢ㡢晦ぢ㠹挹㑤改攵挸㙡㙦挵攳㈵㈹㐵晦ち㍢㝣ㄵ搹〰摣慢㕡㐴㘷㉤攳收昸捡㕤慦㥤㌳敢㔱戱扣㠹慥ㅡ攷挳ㄷ敡㕦攳搳㥢捣昸ㄴ换㈵㤴㌳㥡㙣㙡慦ㅤ晥て戴㉣捣摡</t>
  </si>
  <si>
    <t>㜸〱敤㕣㝢㝣㕣㔵㥤㥦㌳㤹戹㤹㌳㜹つ戴㈰㙦㐲㙤〱㈹挴愴㑤㥡ㄶ愸捤㈴㘹摡㐰㘸㑢搳㠲扣っ㤳㤹㍢捤搰㜹㤴㤹㐹㥢㈰㉥愰㈲戸戰愲愸㉣㜵ㄷ㜹㠳ㄵ㔸㔶㕤㜷㤷搷昲㜰〱㥦戰敢㜳ㄷ㜵㜹愸慢慥㈸愸敢〳〱扢摦敦敦摥㍢㜳攷捥㑤㕡㙡昹㙣晦昰㈶昳㥢摦昹晤㝥攷摣㜳㝦扦昳昸晤捥㌹㜷〲㉡㄰〸散挴挵㙦㕥㈱㈲㠷㡤㑥㤷捡㘶慥㘳愰㤰捤㥡挹㜲愶㤰㉦㜵挴㡢挵挴昴㐸愶㔴㙥㠰㠰㌱㤶〱扦ㄴㅥ㉢㘵㉥㌲㈳㘳㕢捤㘲〹㐲攱㐰㈰ㄲ搱㐱昰ㅢ敤㑦捣㐹㘸收搲㈱〲㐸〵戴㐱㐰㈹ㅤ㈱搰〰捤㔱㠰昵〳晤㙢挷㉦挰㍤㐷换㠵愲㜹㝣晢ㄹ㔶挹换㝢㍢ㄶ㜷㉣敤敡敥攸㍣扥㝤㘰㌲㕢㥥㉣㥡换昳收㘴戹㤸挸ㅥ摦扥㙥㜲㍣㥢㐹㥥㙡㑥㙦㈸㙣㌶昳换捤昱捥挵攳㠹㙥㐸昷昴愴㤷㉤㕢摡摣㠴㜲㐷〶晡搷ㄵ捤㜴㘹敦㤴搸捣ㄲ搷づ昴㜷慣㌱换㝢愷挴ㄶ㤴㜸摡㐰晦㘰㈱㤷挸攴昷㑡㤱㘱㙡㝣昱愰㤹捣搰㌴愶㔹捣攴㌷㜵愰捡㌵ち㐶慡户㘳〸㥡㑥㈶㑡攵〱㌳㥢㕤㙦愶㘹㤵收ㅣ戵㘵ㄶ捤㝣搲㉣戵收㔶㑥㈵捤慣捤㉥㐵㜲㘷㈴㡡㙢ㄲ㌹㌳㐴愴㉤㘷搹㙢㌸㘵收换㤹昲㜴㑢㙥㘳挹㕣㥦挸㙦㌲㈹ㄲ捥慤㥡捣愴㐲㈱ㄵち〵ㅡ㡥昱慢㡣㔸愵㘳愸㤸ㅣ㤸㐸ㄴ换㤲愲扤扡晣㘴㕤㉤㐳㉡㕥㔳㉤戶㥥㜶㑦㉥㥡㘸㌴㤳㍢搵㉣收捤㉣㙦㐲挳㉤昴〸㠹㑥㉣挵㔷㤴㔳㜹ㅡ挸慢㈶扢㌷昰㔱㜸ㄷ摤㑡搰〶㘰挴〰㐲换攳㕤㡢昵㝥愴敤て愰㐲㍦㐷㜷㜲攷攱昳〴挷ㄲ挱戱昱攰㔸㌲㌸㤶ち㡥㤹挱戱㜴㜰㙣㔳㜰㙣㈲㌸㤶〹㡥㕤㄰ㅣ摢っㄹ攷㡡㌴㌶〶敤敢㠹慦㥦㌰昹㘲戴㘱攰㔳㙢づ昹搶捦㕡㙦㝡㑡戱〷㐹㔷㥡ぢ㐴ㅦ〰㘰ㅣ〸挰㍡㜴敢户㤰㜶㄰㠰㔲㍦㐶ㅤ㔸㡦㐳昶㝦㙡扦挷戲昷昷晦攳戳愵㕦㜶㕦㜸㜰㍣捣摥搷攳愷〱慦㜲攳愵搲㘴㙥ぢ晢扥㙤㜸改愸戹挱㔲㜹㕤愲㤸㉢敤摤ㄶ㠲昶戱慢㈶ㄲ㉦攵摥晣㈶㠲㥢散㤵㈶㘲ㅣ〲㌵ㅦ戲愶㔰捣㘱㠰㍡捤㑣攴㤷昷ㅣ㍦㕡㑥つ㥡㕢㤷㜷㜵㜴㜵昷敡㐳㘹慡挳〰㡣挳㈹㠹づ㤳㉡攴摡㌷㤸挵㕣㝢㈱摤扥ㄱ摤慥㔸挶㐸㔰㥥搶㐷㔰昲㐸〰愵㥥戳㡤㍡㜱昳愲戳换晦㜳挴慡㙢㉥晡㥥㌱㘷愷昹ㄳ挵搱㔴㕡挵㔱ㄴ㥥〷㘰扣ㄵ㠰慤㘲㤱㥥㑦摡〲〰愵㥥戱ぢ㌸改挸愵㉤㡤㍦㔸ㄳ扦㜷昳捡ㄷ扢慥晦捣挷ㄵ晢扣ㄴ㜰っ㠵㡦〵㌰摥〶挰〲㝡昴㜱愴㉤〴㔰敡㥢㜶〱敦扥㙥攷㈱扦㥦㌳搵㜷晦㜳敦㘹ち晤愰㜰㡥㘲攳㤰〲㑥愰㜰〷㠰昱㜶㠰㠳㌶ㄴ捡㠹㉣扡㘵㌶㠳㌹挲㑣〱㑢㘳㜰㉦㥤愸㍢㈹搷〵愰搴㔳㜶愱㥦㕤㜰搳㙢㝦扤㘳挵慡慢㔷㍥㝢搱㠳慢扥昶㜵挵㔹㐱ち㕤㑣攱㙥〰愳〷愰㜵扤㜹㘱戹搴ㅥ捦㈷戲㤸愶㑡㝡〹戹扤〰㑡㝤搱㉥敡搷㐷つ摤扡晤攴㜳㔷㕥㜹昴搴搳㈳㔷晤昷慦㥡㤷㠱㝤扡摤㡦〷㡢㠹㙤ㄸっ慢愳散愲㡥㑥晥敤㝡㙡挱捣㤲敥㐹昷愶扢扡㔲㍤㥤㠹挵㠹㌰㐷㠲摤ㅤ搶搸㘳㥢搳㘷㘶㘰改㙤㌲捥㌵愷㠷㌲搹戲㔹㤴㐴㕢ㅡ㕦搶㔸㉤改㤶昴捡㈹㑣㙦㐹㙢㐸㥣㥢ㅥ㜰ㅡ㐴戵ㄳㅣ搶㥦㈸㤹搵攴㐲扢散晥挲㘴㍥㔵㍡搴㥦㌹㕡㑥㤴捤㐳扣扣㙡㈱㜵搹㐶㌱㜱㤸㈵愹搲ㄱ摥㙣㘷㈴戲㤳㘶㝣㉡㘳戱て昷戰㌱㠵ㄴ挶㘷收づㄵ捤ぢ㉢摣扡ㅡ挵攱㜵㙣㤵戲敢㥥搲㘲㔹昵㙡ㅦ㤸㈸㤴捣扣㔴㙦㘱㙥㕤㈶戹搹㉣㡥㥡昴㔹捣㤴㍣敡〱㘴搹昳搸挲戵㜹㍣㈸㘶愶搴㍣㌷㤵㡡㌶昳㈹㌳㠵晡㙥㠱㤶愷㌷㈴挶戳收㠱㌵㈲搶㍤挱㌸戸㠶㍣㔴㐸㑥㤶〶ち昹㜲戱㤰慤攵挴㔳㕢ㄳ攸挴愹搳ち㈹㌳㈴㔷挰㠲㉡搰搰愰㔴攰㔸扦㈱㤸㘵㤷㌸㑤戹ㅡ〹㈷㡦搹㠵㕤㡤㠸挲扥搳㕢愵㘴㈰慥㐶㐶昹户捤㕡ㄳ㜷㈳愴㜴攷慣搲㍥㡤㤴㤹づ慡敤㜸ㅤ敢㘱ㅦ搸㈱㙢戲㔷〶攷捦㕣㘴戵㕤敥愲愶㉥慢搰㐵愵昴㉣㑡㤳㘲㉢㙤敦捤ㄵづ〶攷搸㑦扦㜲㉢㍣愴搵ㄸ攸戳㘶㜱㔶〷㕢戱㐶晡㐴㠲㤳〸㑥㈶㔸㑥昰づ㠰昰愳ㄸ攳㘶搴㈸晤〳㌵愵愶挳摢㌲愹昲㠴㌱㘱㘶㌶㑤㤴㐱㠳㘳ㅥ㠹㔰摤㑦挳扦㍦〷摦㐷挳㌳扦㠶扥扥敥㈳㠸ㄳ昴〳㐴愳〱㘳〰摦〱㈳慡〷昹戵ㄲ愰捤㜱ㄱ摢慤㤶ㄹ㔵㘱扡㍦㙦摣㐹㘳㌸愰挵㈷㠴扢㕥ち攷㔰㙥愹愱挱㑦ㅢ慢ㄳ愵㠹㌲㍢攲慣㑣㜱挷㠶㔸攸㉡㠰收搵〰㈳慢捤㉣扡昱摥昱昴挳㜴敢㜶改㔵搲敤㍢㌰㌷㍡㥤㑦㑥ㄴぢ㜹㐴㐴㠳㠹㜲㈲㥥㠴敢㕣㔲〹㈳㌷㔲ㄸ㤸㉣ㅢ戹搵ㄹ㝣㌵攷搶㥢㕢捣㐴㜹〰㠳㜴戹㈵㌷〲户㕢㐶搱攱搴㔴㌸㘷㜹捣㠳㘶㈹愹改㕡て㘳㔰㥡㌲㠰㘱㤴㙤捥㜱㤸㌱愷捡㉣扡㌱〷ㄷっ㡤㐹㐳㘸愱攴戲㌰收㙣ㄱ㥡㤳㍢㙡愷㔰㐲㑣㔰㔷㈹㑤㐲戰㑡ち戰摤㘰晥挴㝣ㅢ戲愱户晦㙣㉣㘷戲愵づ㕢戹ㅤ㠳〵〴㕤愶挴㠴㔴扡㘱愰㜹ㄹ戳㥡捡摢捤改㥢慦㑤㡥㕢挵愲㉡慢㡡㠵挹㉤㜴扥昶㔶㌹㉣㉢愰㠷〱㙥晣攵愷㑦㕡㜰挳扤㍢敤敦㑢搰㠱攴㌲㑥〱㔳摣㜷攳㔴ち㤳挸㙦㕥㝡〴㈰慡㈹愱挹慣攷㠵㘹㜶摦搱㜶㠶㘰㠲慥㜷㜳づ捦扣愱㘸㑡㜴ㄴ㤱挴昴ㄶ戳㈵㜷㘶愱戸㜹扣㔰搸捣㈶搰㉡愹搲㠴㘹㤶ㄹ㜲㌴搹ㄱㄶ㜱愵㔴㐳㐳㑤㙣攱㡡㑤ㄸ㐳ㅡ敢〰㕡攲搹㙣扢㔳㘲挹㌸ㅤ愴〶捣㉡挶㝡㈰昳搶挲愷捦愱㡤㥥㌰扡㌹㤳捤㡥㥡攵ㄳ㌰敦愵㌳攵ㄳ戶㜶㜶㜵㜶㑣㘵㑢㔳敡ㅥ㍣㉣㠳㠷㜷㈴晦攳攲ㅤ昳㌶㥤昶攱㤳晢㕥扣收散敤㤷慢扢㙤㐶㕤㔸㐲摦㐶愲愲㡤㐰昴ㄹ〴㘷ㄲ扣㤳攰㉣〰㜵〷戲㜲攴㝡〱㙤散㈲㄰慡攳て㐷㈳㝤㉥挱㜹〰ㄸ㝦㌴挷ㅦっ㍦㘳愴㜱昸㠹㉡挵㐸㠷㐳㡥㑥㄰㡣〳㈸㐶㍢散㥥〱㥤〴㤸搱挶㈹㌰慤昰愸捥㡣㘹戰愲㥡〲昵㈶ㄶ㥥㘲㌰㐵㌳㙢慡㔵㔳㤱㥡㑡㔴ㅦ戵ㄵ㔱愷愱㙢㙤㐶㕤摣㐵㠷㝦ㄶ㑦戱㈶扡㘱㔴㔹攳㈹搶昹㐰搶㌰晣㘷㑦㙦㥦昳昴㙡扤扣攳㜶攱摡㜸晣扣ㄹ㘷昵㍦晢㐹㝥ぢ㤱㤶㥦㔴㘰㝦晣戰㍤扡〰慦扤昴㠵㐸敢㈲㐱〹挰㌵扡㑣㕡㐹挵㈰㕣㐶㤶慤ㄴ摡〶㄰㘶挸㍤晢愴㡦敥捡㍣㈱㉥㠷戴攴㄰搴㈶戰㈸㈹ㄳ戵㑡晣㝦捥攳㈱慣摦扡㈶昱搹ㅦ〲㜵攷ㅣ㘹㜸㈳㠰摡㔵㌳㉥㑤慣㌲昳ㅢ㌰㑤㤵昶收昴扣㌷愷㜹㍤㠵攷㜰慥昰ㄵ㘸っ扢晦㑣㔰㔷愰㜱㉢㝤慣戱戱㐰㠴㑦㐸㡡挱㌹㙡戶㘵㤹扡挹攴㘲㘴㠸㙡㘶慢㥦㑣㠴愷戸㠸㔳㤹㑣㡣换㤰㙡㐰㍢戲㈶㤴昷捣㌴愱㕣㙣㌳敡搶㝣㡥㐲㝥㤹㜲㉦攷㉤㍦㐰㜰〵挱㤵〴ㅦ〴㔰㕢敤㑥㜱㌱ㅥ㠸㝥㑣㜵捡扤㡡㌲㔷ㄳ晣ㄵ㠰慢㔳㕣㐳㥡㍤攵捥〳㉥ㅤ攳㈳㈴㕥ぢ愰收〳㔸㔳敥㐷㠱捤㌸攵㝥っ㑣㙢敤愹㑥㑢搷㠱ㄵ搵ㄴ愸搷㤲昰搴〲昰㉡㕡㜲㑤戹挹㤹㌴㌴㙥㌳敡ㄶ戵戸㤶㈵ㅡ扡㤱户扢㠹攰㘶㠲㕢〸㙥〵㔰攷摡ㅡ㙡㐴㕣昲㐷㄰慡ㅡ扡㥤㌲㜷㄰摣〹攰搲搰づ搲㙣つㅤぢ㕣㌴㜴ㄷ㠹㜷〳愸攳〰㉣つ摤〳㙣㐶つ晤ㅤ㤸搶攲㕡㥤㠶晥ㅥ慣愸愶㐰扤㠶㠴愷ㄶ㠲攷愷愱攱㤹㌴戴摡㘶搴慤摡㜱戱㑥㌴㜴ㅦ㙦㜷㍦挱〳〴てㄲ㍣〴愰晡㙤つ摤㡣㌶㜴㌷㍥㔵つ㍤㑣㤹㐷〸ㅥ〵㜰㘹攸ぢ愴搹ㅡ敡〰㉥ㅡ㝡㥣挴㈷〰㔴㈷㠰愵愱㈷㠱捤愸愱㉦㠲㌹昳敡㘱㥤搶扥っ昱愸㘶愶㝡慤〹㑦㜵㠱攷愷戵户捦愴戵づ㥢㔱户㉣挹搵㐸搱摡㌷㜸扢㙦ㄲ㝣㡢攰摢〴摦〱㔰挷摡㕡㝢ㄵㅡ愳㜶慡㕡晢㑦捡㍣㐳昰㕤〰㤷搶扥㑦㥡慤戵㙥攰愲戵㘷㐹㝣づ㐰㉤〱戰戴昶㍣戰ㄹ戵昶〲㤸摥攵搱㍡㕤晤㄰㐲㔱㑤搱㝡㕤〹㑦昵㠲攷愷慢〳㘶搲搵㕣㥢攱㕤㜷つ㥦㠸㤲扣㤱愴㙣戸㔴㔶愴㕣㍥㄰㤵㙡愴㌷收㌳攵㔲㔳㍡㍥㔹㉥っ㘵捡㥣愴搲〰㐰㈵换㈱戲㜸攳捡戴㌰㝤㐶挶摣挶改改挸㝡ㄶ昶愲〶㈶㑢攵㠲〴挹㐷搴昳〷ぢ㙢ち攵挱㑣㘹㑢㌶㌱㍤摦㠷㙤㜱捥㥣㌰昳㔸㑤㉣㘲㔱㜱㔷㐲㠵㉤㕢捣㤴㑦ㅤ㐷ぢ㤳挵愴㌹㍣戸㉦慣㐷㉡㉢摡て㈰㤴㠴戳愰ㄶ捣散愴扡昴摥〴摢〴ㄱ㝥慡㍤㕣捥㘲㑣ㄷ搰扦㈰挴㍤搱昲㜱〵挲㈷㈱㌹㝢昳昰慣㙥㐶搳㌰愹㐵㙢戱㤷捦㠷昳愵㑣捡㡣摡愹搳㌲昹㔶ㅢ㕤㍢㔹慥攱㈴愶收搸ㅣ挴挷㙢昳㌰㝢㌲㔱㑣敤ぢㄶ愱㔶攰つ㠸㌹㤴㠱扦㍤㔳戲㔵㑣㈰昰戲戳㥢晦昲㈵愲攸㐰昸㘴戰㝣㤷㉡㉡摤㄰㠸㙢㘱㤸愳㑦ぢ㔵㕤㈱㐷㤸攲㑥㤶㔸挰摡换㙡ㄵ〹ㄳつㅢ㕢扦㔹㜳㑥㙤㔲摣㘱㥤㡥㡦㤷ち搹挹戲搹㕡挱愴㠳敢昴㝡㌳㥢攰㈲㝦㜳〵㕢㤷㉣㘳ㅢ愴㔲ㅥㄷ昰昷ㅤ敢㐰㈳㈱摢㐲㑡㙣㘴捣搲㜰㙢ㅦ㠲㝤㘷て㉤㡡〹㈴㉤搷㉦㔶愸㑦㙣攷戵㘳㐵挰㐱散㑥挴愵㘱慦扦㕢㍢挶㝡㔷昱攷㌸㥢㑢搶挸㈶㠳㔶戳㐳攳〲㝡㑢㕡挶㍢散㤲㜱昳户㡤摤㈶㡢愳ㄸ攵㑣㌲㤱捤㑥户愶㠷昳挹散㘴捡ㅣ㐹㡣㥢㔹㘷慣收㘶攷扥㘱㉦㌹挳㘲搹㙡ㄶ扤搸㑡ㄹ挶㐱ㄶ㘷捦㘰㡦㠷户㠰㝥〹㐶㤰㠵㉢㤴ㄱ搵扦㐴㡡攳ㅢㄷ散摦昰㤶㐹ㄴ㤹昶慦㙥昸挹㘱ちっ㙢㜵㈴㡥㘷㕣㐰慥散扡㐸㡦㜳㠹㡤ㄴ㐶ち搸ㄱ㑢戹㐸慢㌳ㄶ㘹㥦改㔷㘲㈶挳㌰昶㜴㘲㠱慥㜰扤扣搳晥扥挴晥㕥㐱晤搳〲㝤㈰㜸㤷㥥㕤㥤㐳收㝣ㄹ〴戹攸搶挶ㄱ捣㜲ㄸ㌶㘴捡㔹戳㈹㉤㝣挱㈳散ㄲ搴㘶㘳㝡挳〴ㄶ㜰〷㕢搲慢㡡㤹㔴㌶㤳㌷改㝣㘰㠷㤶〷㔸㐶捣㑤搸㑢㕣㔷㈸㘵㜸㜲愲㈵扤愱㤸挸㤷戶㜰戵㍥㌹扤㝦㑤㑡㡣ㄵ㑥昷㘷昲攸㐰搶㍤㠹户愵㐷㈷ち摢㜰昰㙡㌲㤷㕦㤵搸㔲摡㈷っ㠵㔱挸扥慣㕥ㄵ㔴挱愰㡡〴㈳㝢㍡㑦ㄹ扦㐲㜱ㅡ摢ㄵ㤹㑤㜹㙣搵搰㈵〸㉣〲㈹㐸㘰ㅢ㉥づ㙣㤶摥㑢㥢搹晢扡散扤慣㘱捤㤱ㄴ摦㑤愵捡ㄹ㌶㡥挸晡搷捣昳扦〰慢㔷㙤ㅣ慥㥥〶昸ㄳ㡥㥡㠵晢㔱摡㉣搳㠲㌴㤱捡挶㈳搷戴㕢慤㘶㐳ㅡ㕢㤱ㄶ敢㌳攵㙤㡡搱戴挸戰㔵㘲㈶愵㌸搱㈱㙣ち㌵㘳㄰挰㌰㡣慤㌴㡣扦慤㔶㠲㉥ㅤ㡥㥥㤴㙣摥㐰㈱㤷㑢戰㤹戱㠹㡥㘲っ㌷㈳攲㕦㘳㔴搱㘹〰㘹㡢㌶㈹㌱〵㔲㘲㑡㐸㤸㥡㜹㤸㐰㜰㤶㔵搸㤴㈸㘶捡ㄳ戹㑣㌲挲〴㌷晣昷㠹昶㠹〶ㄴ㠲㌲㥤㑢ㅡ㈹㥣㔵敦昲㤷戵搷〴㘳㜷㈰㝥愰敡㘸㝣戴攲愰捣攷㙡て㜷㙡搱㜸㈵㡥搲扦㐵㘹㘱慣㈴㘰ㅦ㡤捤ㄱ㤷换ㄱ〳㐵〶㈴㌵〸㍡搹晡㜷〰㘱晢ㄳㅡ〲㌲敢昶㔹㈳〴愲㈳㠵㐴㙡〸㘷㐲ち挵㐶晢㘰㘴〴愶攵昰㔲㡣㜱挳㜴〰愷つ戰㥢戳ㄵ晥㜰㌱㐲挲㈸㌶㝡㐲摣㙡㌵㉣ㅢ搲挹っ㠴挳㑤ㄱ扦㝢つ㍢㘵捤户㌷㤵摣挷㍦㠷敢捡㝦昱昴愵㉢昸㈰搱愸昴愶摦〳搵慦〰愸㔵〰㝣ㅥ㡦挰ㅦ㈸昰㉡㐰㤸㝢㜲摥㕥㌲攳昶㘲〳㜳攴戸敤ㄹ挹昱㜱攰㝡ㄸ搸っ挵昶㈹㔴㘲㌴㐵㔶戳搸搷〰扥昶搵慦搲ㄳち愸ㄱ〰攷晥㙣ㄶ㜶〵㕦〷慡戹捡愳㌶〲㌰㌰㤵昹㍡愰挵ㅣ搵愰㐴㥤〱ㄶ〳ㄳ攷㜲㔹搱戶攱㤹㘰搱愵㘶捥㕤戹㘷㡡㝢㘰㔲㌱捤㘶㔱昵ㄱㅡ㤰挲っ愵捥〲㥦㝥㠲㜵捤㌸㤳愹㜳㈰搰㐷㈱㠳晥㑤ㄳ散扣愹㤸挸攵㘶ㄸ㍦搵戹㤰㡣攳愳挳㤰㔶攷〱攳攰㔴㘹慣㡤愰敥扡戱㡥㐹づㄴㄲ愱㌸ㄲ晣愸〴㠰愳㘰搰ㅤ〵㙢攰㍡ち愰挶晤〵㥡㈸搰㑣㠱㈴〴搸ち㜴ぢ㔲ㄵ挳愵㕤搹㕣㠶㙢㘵戶㌶㠰㜰〱〲㙦㜰㑦㐵㔷㤶〷㈴㕡愹慥〶戴愴摤挱晦㥣戴扤ち攰㡡昵㍤㌴昱㤲㌱㐰敦㐳㤱㍣搴〱㘵㍡挳摤ㅥ扢㔰ㅣ慦慣㔸㐲㕤㠸〲晢㔸慡ㄱ㠳挲攷㔸㈷ㄸ摢愱㥢㜲㌱㌳㍥㐹㥦㠶㑣㤹慣㐳搵挹㕡ㄵ㐱㡢攳愳昷㐳㉥㠵〹摤㙥㙣㑡㥡扢㥥㐳攳〵㐱㥤㜵㘴攴㡥っ〴〳㝡㉥ぢ戱ㄳ㙡㉢㄰愷戱〱㜵ㅡ摢〱㄰搰〷㔲㜰㥢扦挰㕢㈸㜰㄰㐰㤸㥢〳摥愹愰㜶㡦〳敢ㅣㅡ㐲㈱㌹搵捣㔳ㄴㄱㅣ㐸㤰攳ㄷ㘱ㄹ㌷㥢㕣挷㈶っ敢挴㐴〴㜹㠰攵㑡挶㈸㈶㔵㌳ㄵ戵㕡ㄶ挷㈹㜶昳㘰㌰㠴㤹挵昰敥昸搶摤㤶㐵㘰て扥ㄹ㜷㔷〴挶挱挸㍣㡦㙢㕦㈸㝦㙣㤶㘳愱㕣㑦挱愲㥢敤昷㔲㉤晡㔰㘴挵㕥昹挵㠰㡥挲㕣扤攸㌰㜰昵攱〰敡㜲〸戸㠶扦㈳㤹捤㌵晣㝤〰挹搹㠷扦㉢㈰戱摢挳摦㤵㄰戶㠶扦㜶搶㠰昵㐶㉢㠸敡㜹㐸㜱昸晢㈰〸扢㌳晣㕤〵戹㍥㝣㜰戴㤵㌹攳挵攴〴摥㐱挰㔹㔲㔶摥敢㍤慡慢㈱ㄸ挷㐷捦〷㔳㜱㤷愳ㅦㅦ㐸㕡㔳昵搱愰敥扡㐱㕥㈳㌹㔰挸㌱ㄴ㐷㐲㐶扦㡦〰㜱昴ぢ扡搳㈰㡦〵慥摦〶愰慥昵ㄷ㌸㡥〲ぢ㈹昰㔱〸挸攸㜷㍣㔲㤵搱敦㍡㔷㌶㤷摤㑥㘰戶づ㘶扢ㄱ〲㉥扢㜵㠲收戶摢㑤㐸捥㙥户㥢㈱戱摢㜶扢〵挲㤶摤扡㔸㠳㡡摤ㄶ㈳㐵扢摤ち晥敥搸敤㜶挸昵攱ㄳ㌰扡㤱戳㜱㠳㠹㌷㑢晣㕤㝥㜵〷愴攲昸攸ㅥ㐸慡㍢㠱搵ㄸ慤ㄷ搴㕤ㅢ㙤〷戲㐱㌰愰㤷㔲ㅣ㠸ㄸ敤㉥㈰㍥㐶㕢〶ㄹ㝤㈲㠰扡摢㕦攰㈴ち㥣㑣〱敥攷㠸搱㤶㈳㔵㌱ㅡ㜷㘴㥣㜲㜹㈳摢搷㜸〷戳搱㍢㔲摣㔹㜱ㄹ㉤づ㥡摢㘸昷㈳㌹扢搱ㅥ㠰挴㙥ㅢ敤㐱〸㕢㐶敢㘷つ㉡㐶ㅢ㐴㡡㐶㝢〸晣摤㌱摡挳㤰敢挳㈷㈰㕢㉡慣㜱㕤て㝢〴摣㌸㈵㠶挰㔴㡦〲慢㌱搶㙡㔰㜷㙤慣㉦㈰ㅢ〴㜱㑣㡢攲㐰挴㔸㡦〳㜱㤴ち搴㔱敡㈹㤰搱愷〲愸㈷晣〵㐶㈸㜰ㅡ〵㥥㠴㠰ㄸ㙢つ㔲ㄵ㘳㜱㈳挸㈹搷搵挳搶㌲摢㍡㘶晢〶〴㕣挶㕡て㥡摢㔸摣敡㤹摤㔸摣〷摡㙤㘳㝤ㅢ挲㤶戱㐶㔹㠳㡡戱㌶㈲㐵㘳㝤〷晣摤㌱ㄶ昷㤴晡昰〹挸㥥づ㙢㕣㘷慣㘷挰㡤㔳攲㑣㌰搵㜷㠱搵ㄸ敢㉣㔰㜷㙤慣敦㈳ㅢ〴〳晡㙣㡡〳ㄱ㘳㍤ぢ挴㔱㉡㔰挷㔸攷㐰㐶㥦ぢ愰㥥昳ㄷ㌸㡦〲敦愲挰昳㄰㄰㘳㡤㈱㔵㌱搶て㕤搹㕣挶㍡㥦搹ㄲ〰㘱敥㈵散摥摥〵〲㠵㐰捣戵愱㈴㘷ㄹ昶㑢㥦㍥㤹挸攲㡤愵戵㔸摤㉣㤳戴㉦㠴戲㈱㙢㡤㜹㤷㝥㠳㍣挲㌹攷搱㘵昰敡愰搶挷戰㥦㑤㡥㙥散搹ㅡ㜴㌴晣挹㍦敥摣戹㝢㜷㠱㕤㍣㠷㈹ㅡ㐰戱㔶攲戸㐲㍡换㠲㡥㘷㌹㤶㈵捤愹〶愰㕣㙡㔸㤸㠵ㅢ扡ㅢ敢㍡㐹攴㔵㕣㠱㘵ㄹ㍡〵ㄸ〴挲㡦晡戵㐳㌵㈹㘳㈷挲扦〵攲㜵㄰敢搶ち愴つ愶戹㙡㌰㕡㥥捥㘲愵㠶㈸ㅤ㐶ぢ㘳㘸㡡㍤㈸搰㔰改㐲ㄱ㈱㕡挸㝢㥣慢㤲㜷ㄹ敥搷㌴搷㜳㈸㕥戲㤱挳㐵㠹昰㈷愰昲ㄹ昳戳攲搵㈳㉢捣挳换搸〴晡摣搳㌲挹㘲愱㔴㐸㤷摢㐷戱昲搸捥搷㈴搲㔸㠳㡥㠷慦㐷㠹扥昷攴㠳㠵昲㝣㔹㙦㉢㑦挱㐴㌷攷ぢ摢昲㔲㥢㜰㠹㙦㡢昰㙥扡戱㤱户攱捡戴㕣㙦㠵昲㘲㕣挰㠸攰愳㌳㄰搱ㄷ㄰㙣㈶挸ㄲ攴〰㕡ㅡ㘲㕣ㄵ〰ㄶ㌰昲㠰ぢ〶晡〷搶㡦愵㝡㝡㔲改昴㤲捥昱㜱㌳搹㥤㕥搶戵㉣㘹昶㉥㕥戲㈸搹搳扤戴户户摢㑣挶㕥戱昳攸〲昲挴晥攰愴戶㌰昵慡㤳㈲慦敤㌵愴㔸㈷〳㥦扤㝡挵㕥㐷㜱㙣扡㐶ㄱ昷搹㙦愰㝦慣昶㉤㐷愳〴㜲㌳挸ㄲㅥ慣挷㙢ㅢ〶㤷㈰㕢㐱㜱㉤㑣挶晥㘸㤷愲㈷挱㤴㌷〶攵摤㐱㍡摢〱づ㕦㔱㜵㈵慣挲敥㔵改㈶ㄲ㈱挹㘶挲㌴㠴ㄴㄷ〹昰ㅦ搰ㄷ〱㔶㥡戱㠴昴愴扥摢㘶㔳㐴㌱愴㘷㔳㔶敦㐷㠱㙣㐰挰〳㥡慤㠲つ㐰扤ㄷㄴ㌶㠲㕡㈳㌲戰ㄷ㈳㕥〲㐴㕦㑡㜰ㄹ挱㝢〹摥〷〰㈳㌲戰挷㝦挰㜸㍦愰㘵㐴ㄸ㙢㔹愲㘷扣搷散㑤㜵㜷㜷昶㉥ㅡ敦敡㕥㡡搷愲ㄶ㉦㑥㉣㌵㝢㤶㜴愷㘲戲づ挰晢㕦㡥㍣㌱㐶晥㉣㐱㝦㠰㈹㔹〲㜰㜸㙤㕣〲㜸㜳㡣挸㠵〳㉡㔶搳㠸㥡㈶搳戴㔲㡣㙢〹㐲扦㡡㈴㉥挳敡戹〰㑡㠲㔷愶㍥〴㍡晥㐵㐸捤〱㈶㙡扤搰愵㔶攳挳愰捥搸搹㔴挱㔷搷㡣㙢搹摢昴戵㐰愰㔷挶戰扣㘲㡣㘳〵㘱搰㉡〸〳㔷㕥㘱〶㜵扢㥣つ散㈸㤲㘵慢㜱㤵㔴㈹㘵㠶ㅡㅢ敢㜶昶㙢㘷〶〴㤸㌲㡢㐸搸㘹㄰㠶㜳愸昶散〳扤㤳㠹搵慢づ㐱捣㉣ち晤ㄸ攸晡攳〰搱ㄸ攳㑤㍦攵㌳〴ㄵ晡㜶捡ㅥ㠶㥣昲㌲愴㘲ㄸ㙡昵㠹ㄴ㙡㔱摢㈷摡挱㤳㍥㜱〳㄰㌵㡦㠰昹㍥〹㔸改ㄳ昳ㅤ敡㡤㌶㐲ㄱ挵㐰㑦㡣㜷扥换㜸搵㍥昱㉥㕦㍢ㅤ㠳㑣搲㈷㙥〵愲㙦㈳戸㥤攰づ㠲㍢〱㘰㍢㠶㝢昸てㄸ㥦〲戴晡挴愲摥㔴㘷捦㤲㜴慦㤹㕥㌴摥摤搵㥢㕡㥡㐸㈵㔲㘶㑦㙦㙡㐹敦戲㈵攳㡢㍡㘳ㄲㅤ戲攲㍢㤰㈷挶㜸㤰㈵攸㑦㌳戵搰㐹㤱搷挶挰昰捤改ㄳっ㈷晤捣搲攱搰敦〵㈲慦㤰敡愳愸㐰㐶㤹㤶㔹搶搴㤹㠵㠱愱㤸攵㜳㐰搴㘲〲㍥捦㍦〰㔶捣搲攳㔰㍦㙦㈳ㄴ㔱っ攵挴㉣愷昸㥡㘵戵慦㔹ㄸ搰㠹㔹敥〳愲敦㈷㜸㠰攰㐱㠲㠷〰㘰㤶㘵昸挲㝦挰昸ㄷ㐰摢㉣㡢扡扡ㄷ昵㘲愴敡敥㑤㜴㉦挱㝢㥢扤愹昱㑥晣㐸挰搲慥摥㘵改愴戹㌴㈶昱ㅦ㉢晥㌰昲挴㑥戲㑢搰㡦㌰㈵愱㥦挳㙢㕢づ搲㥢㘳ㄶ〶㡣㝥㘶㔹攱搰ㅦ〷㈲㉦收敡㘳愸㐰挶㤱㤶㔹㤶搶㤹愵ㅦ㍣㌱换㤷㠰愸㐱〲㍥挱㤷〱㉢㘶ㄹ㜲愸㕦戱ㄱ摥㕣慤㐶㐲捣搲敤㙢㤶㐵扥㘶ㄹ㐶㈶㌱换搳㐰昴扦ㄱ晣㍢挱搷〹扥〱〰戳㥣㠲㉦㕥戱㔳ㅤ㠴戱㥡㔰ㄸ慦昱㙡㕢〳攴捤㔱敥㕡㤴散愷摣㜵づ晤㍢㐰攴愵㘵捤ㄳ㤱㙡㍤㤲㤶㜲㡦慥㔳敥㈸㜸愲摣敦〲㔱ㅢ〹㤰㐵㝦て戰愲㕣〹戲㐸晤扥捤ㄶ攵㥥㠵㠴㈸㜷㥥慦㜲摢㝤㤵换㔰㑢㤴晢㍣㄰晤〲挱て〸㝥㐸昰㈳〰㈸昷ㅣ㝣昱㡡㥤敢㈰攷㌹〸攳㉢㕥㙤㘳㐰摥ㅣ攵㥥㡦㤲晤㤴换ㄸ㑤攸㍦〵㈲㉦㙦敢挵愸〹㘶㈷㕢㘵㉦〲攱挵慦㔸ち㔰愶挶㥦〳搱扦〰㘸〹挶㑣㠷昸ㄲ搳つ攱っ扥㑥㥡昹戴㥡换昳㕡㠸㘸愲收㥤摥㤵㜸㐷㜷㥡〶㙡挰㙥㤸戵愸ㅢち㥥戸㘷㘵㜱搶攴㤶ㄷ㍦攱ㄸ捣昶㈷㤴㠳㈷㜲捤愳㉣昱〸㝣㈲昰〲㉦〰㡢て慣摡㜰〷摥愵㤵っ摢搳晤晤㑥戵搹攱户摡晣戶㕡㝥搶攱户搸晣㐳㙢昹㌹㠷摦㙣昳㡦〴㕦晦〶搴㜰〱挰昷搴㡡昷㌷㈲摣㍦挰挱㥡ㅤ㤰ㅢ㉥挱ㄹ挶晡摥㠶㐲㕣捥慤㌰㐰摡捦㜱㤲ㄷ㍡㙦㝥㉥愸㔲㥣攳㘱㑥戶戵挵㑡㍥扣捡㠸㜸〴㡣㠵㝣㑦昴㠰㙡捡戵ㅡ㝦㘸㤵㡡㜳㠰㌸愱㘴愶㥣ㄲ㑢㔸㘷づ〵ㅢ㤴敦㠶㤱晤㡡ㅥ摥㡡㜳ち㔸㤹㥦捣戵攰ㄹづ昵搹晣散捦㤴攵攸〰㝢㤰搲㜹愸挷昸ㅤ挱昲昹昱昹㕤㡢挳ㄱ㘸昰つ摣〵㌹㕤㌶攷㍤㜹㐵昵㉢㘰愸㉤〰㉣㡦㈴㌵㠹挴晥㐰扣慦㥦㌵㐰挰昷〵扤愰捤愸㝢㐱㙦㥡㘵戳愴㥡㕥挷愰㐲㝡ㅤ挷㉥慤〰搰敢摥敤㄰㠳㑣㌷愸㑢㤰㤶㠶昸晡敢㔶㐳㜴㕡攸愵づ攳㌵㥢攱㘹愱㡣㈳㈴攳慢㌶摦搳㐲ㄹ㘲〸晦て㌶摦搳㐲ㄹ㝤〸晦ㄵ㥢㉦㉤㌴㠲㕡愹换挱㘲㉢㔵晡晤㠰㐶ㄴ㌴换ㄸ摤敡㌷㄰㜶ㄴㄸ搵捤㤴㘶搰攱㤰搴㔵㐸昸改昴㘵攴昳搵改㑢㌶挳晢㑡㕦散㐳㈸㐹戴户扦愵㈸㝡昵㔲摦㥦扢敢㍢ㄷ捣㌶晡挵㕣㉤昳〴慡㉦慦〰㡤㔷㥦挰㐰挴晥㡥昵戵㝤摣挹㜱㥥㍡敡摡㜸昸戹㑢扣㘷扥慤ㅣ㜳晢㡥改㡡摣㝤搸搹扦㕡愱戶㈳㐷昵挱㉥〳摦㝡戵攴㈷㌳㍤搸㡦㙤㐶摤慢㈵㌷愰㈴晣㝢ㅡぢ扤㙤㜹摣㐳昱㐴晡㌰㍥㜳㌰㜶愳㐳㍣㥣改〶㐵㡦㔹㜴昰㠲慤〳愷戱摣收㌰㥥户ㄹ㥥挶㜲扢挳㝦捥收㝢ㅡぢ㝤㙦㈹昸㔹㥢敦㘹㉣㜴换㠵晦㕦㌶㕦ㅡ换㕢㔱㉢戵〳㉣慢戱搰㔷㌷ㄶ㠰㘶㌵㤶㐵敡ㄹ〸㍢㉤㈳慡㡦愱㌴扤㜱㠷愴敥㐵愲慡搳搳㉢㍡晤ㄶ昲昹㌶㤶㙦摡㡣扡㤷㔱挴㐵慥搳㈹㕤㘵搱㘹〷㙥慤摦づ〰㥤㝥摥㈱㜶㌲摤愰敥㐳㕡ㅥ敤㘹晢搱ㅣ㥤搲〵ㄶ挶㔳㌶挳愳搳〷ㅣ晥搷㙣扥㐷愷㜴㥣㈵晦㔷㙤扥㐷愷て㌹晣慦搸㝣搱改ㄲ㙡改㘱戰㉣㥤搲搱㌶㤶㠲㘶改戴㐷㍤〹㘱㐷㠱㔱㝤㈲愵ㅦ㠱㡣㐳㔲㡦㈳攱愷搳挷㤰捦㔷愷㡦摡㡣扡搷㔷扥㠴㤲昰敦㘹愷昴㜳㐵愷㜱摣㕡昷〳㐰愷㜴㜳㠵㌸挰㜴㠳㝡ㅡ㘹㜹昴〷敤㐷㜳㜴㑡晦㔵ㄸて搸っ㡦㑥改摡ち晦㝥㥢敦搱㈹扤㕥攱摦㘷昳㍤㍡愵㐳㉣晣㝦戶昹愲搳㘱㙡㠹㕥愸㥦㘲㍥〷㐹㕦挵㝣搶㘶㝣搶晢挳㌹攲㥢扡ㄵ㠳攲〳㌱晡愸愲㠳㜵㐸敡搳愹㠸㘰㡣㉥慡㄰搷㌳摤愰攸㘷㑡晤敥戱敢攷㈸㠶扥愷㌰敥戶ㄹㅥ挵搰㉤ㄵ晥㕤㌶摦愳ㄸ㝡慣挲晦戴捤昷㈸收㐷づ㝦㠷捤ㄷ挵扣ㄳ戵㔲㍦〵换㑦㌱户㐱搲㔷㌱户摡っ敦敢㈸戱捡散㐷㌷㔳㙡㜳㡢㝤户〳愱愱〸ㄶ收攸㝡ち攳㘶㥢昱ㄶ㌲㈲摣㙡て扦〴㥥敦㍣㉦〷㐸㍢慣搳㜵搵摦换愱〲挲㘹㝡㐰㑤㘹敢攷㙡攸㌹捡㡢ち㔹㔹㕦㙤挶㐱扢㈲㝥戱㘶〴㘷㐸㜱扣づ扦㔴㘶慦㌲攲㙣㈹てㄲ㌸㐷戹戴愴㤸搹㐸慦㉤攲㙣㔷㘳㝡戸㠴㤳慡愹〸㝥〸愲㡣敤搴晣扥戰㜵㠱ㄵ敦㄰慣㠵换㍡㤰攲扢搸捣㔵㘴敦搱㉦搷㜱摣慡㍥㥣㈳搹㐱㥥捦摢戳㡤ぢ攳㝣㔴愷晡搳㈵㕢改㑤㤶㠲敡㐶ㄸ㔶搶㐱㝦戶攸攰㥤㔲㕦㜸㍦㝡ㅣ戲昲戶㈱扤㈰づ㉢昸㘱〰㤲〶㤰㄰㄰〸搳㌷昶㍥ㄴ㤷晤㠷㤸挳昳㠳㉢㑤㑤㝣搲㡤摢敦敦ぢ㜴㥦ㄷて搱戵㥢捤戱㘴愰搴㤸ㅢ㑢昰㌷ㄶ㈳戹戱慣㤹摦㔴㥥愸晣慥㈲昶慦昰昳ㅡ㍡㡤晢昰㔶晣㈸㐲㘹愷摢㍤つ㤸昵ㄷ挶昵㜵つㄸ愷㜶ㄱ扣愲㉡晡㝣㈰㐱㜵㥤慦㈶㌶㠳攷搱㐴㡥愴慡㈶㜰昴㌷㄰愰㌶㥣攷㔳㜴戳昸㡣扡〰〴晦㔶ㅤ改ㄷ昱㜶挶ㄶ㈰捥㔹愲㤴敢㉣㔱㐸㕤攳㔴㈱㜰㘹愰㙡㡣㈲攴㡤ㄲ㐰〳㕥㤰㤵㈱㕥っ㔲〶挵㕤つ扡㔶慣㠶㜳㈹㝡㈶昲散㝦改㔱ち扤ㄵ㘱㝣戰㕥㈹昴㕣㕣㑡戹挲愹㔱㑤昳戸〸㐲ㅥ愵㕣㑣㤲㑢㈹昴㌵㙡㤴㐲㜷㐲㤴昲ㄷ㐰昰㙦㈹㠵㌳扤㔴攵㌲㑦ㅤ㌹晢ぢ攳搲晡㍡搲ㄳ㜰搵昱㉦㝣敢昸㍥〸㜹敡㜸㌹㐹慥㍡㜲敥慥愹㈳愷㘷愹攳ㄵ㐰昰㙦搵㤱㌳愷㔴㘵捡㔳㐷捥愶挲搸㔶㕦㐷捥慣慥㍡㑥晡搶昱㙡〸㜹敡昸㈱㤲㕣㜵攴㕣㔸㔳㐷㑥㔷㜲搳㉤㥥摡㜰ちㄳ㐶愱扥㌶㥣捥㕣戵挹昹搶收㘳㄰昲搴收㍡㤲㕣戵攱〴攴慥㑤㤸〳挵㙥㡦㘰㙣㥣㝢戸㡢㜹㍤敥愳㌸〴戱っ扤摤㐶㤸㘸攳㐰㐰㈴搲〰愰搸㕦㘵昴晡〴挹散慡㤲攳㙦㙣㐴㜲戰㕢㔶㜳戰㝢㐹㡥扦㈵㤹扤㑡㜲摣㘰㈳㑣㈸㌶㜸㤱昹㈴愹㙣敢㈲㜳愳㑢愶㡤敤扡㕡㉡㥢㥦攴戸㠹㘴戶㍣挹㜱戳㡤㌰搱挶㔶㔶捤挱挶㈰㌹㙥㈱㤹敤㐰㜲摣㙡㈳㑣㈸㥡㐸㘴㙥㈳㤵搶ㄱ㤹摢摤㌲愲㉡〸㔷㠲㕢攰㠱ㄸ㔵㈶㥥捤㥤㐰攰搹㠸㝡敡愴愸㈶㤱摡㘱㐹㠹㑡敡愴愸ㅡ㤱扡换㤲ㄲ愵搴㐹㔱㌹㈲㜵㡦㈵㈵㡡愸㤳愲㐲㐴敡㕥㑢㑡ㅥ扥㑥㡡㑡㄰愹捦㔸㔲昲昸㜵㔲㔴㠳㐸㝤捥㤲攲愳㑡㡦ㄸ戱㝢〴摦㙡搱㥦〷㔵昱昹㠴㜵㡡㥢昵㑦㘴昱愱㠴戵摡捤扡㡦㉣㍥㠹戰㠶摣慣〷挸㘲昵㠵㌵攸㘶㍤㐴ㄶ敢㉣慣㝥㌷敢㘱戲㔸㔱㘱昵戹㔹㡦㤲挵㙡㡡愹ㅦ㘳㡡㌵㤳搴ㄷ㤸㘲㘵㈴昵慦㑣昱晥㤲㝡㥣㈹摥㔲㔲㑦㌰挵扢㐸敡㐹愶㔸戰愴扥挸搴㘳〴㕥㈵㉡戹㐱ㅤ㔵㙥㔴㐷㤵ㅢ搶㔱攵挶㜵㔴愹㐰ㅤ㔵㉡攲愵㌶晤ㅦ〷慢ㄲ换</t>
  </si>
</sst>
</file>

<file path=xl/styles.xml><?xml version="1.0" encoding="utf-8"?>
<styleSheet xmlns="http://schemas.openxmlformats.org/spreadsheetml/2006/main">
  <fonts count="3">
    <font>
      <sz val="14"/>
      <color theme="1"/>
      <name val="Calibri"/>
      <family val="2"/>
      <scheme val="minor"/>
    </font>
    <font>
      <b/>
      <sz val="14"/>
      <color theme="1"/>
      <name val="Calibri"/>
      <family val="2"/>
      <scheme val="minor"/>
    </font>
    <font>
      <b/>
      <u/>
      <sz val="14"/>
      <color theme="1"/>
      <name val="Calibri"/>
      <family val="2"/>
      <scheme val="minor"/>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1" fillId="0" borderId="0" xfId="0" applyFont="1" applyAlignment="1">
      <alignment horizontal="center"/>
    </xf>
    <xf numFmtId="0" fontId="2" fillId="0" borderId="0" xfId="0" applyFont="1"/>
    <xf numFmtId="0" fontId="0" fillId="0" borderId="0" xfId="0" quotePrefix="1"/>
    <xf numFmtId="0" fontId="0" fillId="2" borderId="0" xfId="0" applyFill="1"/>
    <xf numFmtId="0" fontId="0" fillId="3" borderId="0" xfId="0" applyFill="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8.75"/>
  <cols>
    <col min="1" max="2" width="36.69921875" customWidth="1"/>
  </cols>
  <sheetData>
    <row r="1" spans="1:3">
      <c r="A1" s="1" t="s">
        <v>13</v>
      </c>
    </row>
    <row r="3" spans="1:3">
      <c r="A3" t="s">
        <v>14</v>
      </c>
      <c r="B3" t="s">
        <v>15</v>
      </c>
      <c r="C3">
        <v>0</v>
      </c>
    </row>
    <row r="4" spans="1:3">
      <c r="A4" t="s">
        <v>16</v>
      </c>
    </row>
    <row r="5" spans="1:3">
      <c r="A5" t="s">
        <v>17</v>
      </c>
    </row>
    <row r="7" spans="1:3">
      <c r="A7" s="1" t="s">
        <v>18</v>
      </c>
      <c r="B7" t="s">
        <v>19</v>
      </c>
    </row>
    <row r="8" spans="1:3">
      <c r="B8">
        <v>2</v>
      </c>
    </row>
    <row r="10" spans="1:3">
      <c r="A10" t="s">
        <v>20</v>
      </c>
    </row>
    <row r="11" spans="1:3">
      <c r="A11" t="e">
        <f>CB_DATA_!#REF!</f>
        <v>#REF!</v>
      </c>
      <c r="B11" t="e">
        <f>Sheet1!#REF!</f>
        <v>#REF!</v>
      </c>
    </row>
    <row r="13" spans="1:3">
      <c r="A13" t="s">
        <v>21</v>
      </c>
    </row>
    <row r="14" spans="1:3">
      <c r="A14" t="s">
        <v>25</v>
      </c>
      <c r="B14" t="s">
        <v>29</v>
      </c>
    </row>
    <row r="16" spans="1:3">
      <c r="A16" t="s">
        <v>22</v>
      </c>
    </row>
    <row r="19" spans="1:2">
      <c r="A19" t="s">
        <v>23</v>
      </c>
    </row>
    <row r="20" spans="1:2">
      <c r="A20">
        <v>28</v>
      </c>
      <c r="B20">
        <v>31</v>
      </c>
    </row>
    <row r="25" spans="1:2">
      <c r="A25" s="1" t="s">
        <v>24</v>
      </c>
    </row>
    <row r="26" spans="1:2">
      <c r="A26" s="4" t="s">
        <v>26</v>
      </c>
      <c r="B26" s="4" t="s">
        <v>30</v>
      </c>
    </row>
    <row r="27" spans="1:2">
      <c r="A27" t="s">
        <v>27</v>
      </c>
      <c r="B27" t="s">
        <v>32</v>
      </c>
    </row>
    <row r="28" spans="1:2">
      <c r="A28" s="4" t="s">
        <v>28</v>
      </c>
      <c r="B28" s="4" t="s">
        <v>28</v>
      </c>
    </row>
    <row r="29" spans="1:2">
      <c r="B29" s="4" t="s">
        <v>26</v>
      </c>
    </row>
    <row r="30" spans="1:2">
      <c r="B30" t="s">
        <v>31</v>
      </c>
    </row>
    <row r="31" spans="1:2">
      <c r="B31" s="4" t="s">
        <v>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24"/>
  <sheetViews>
    <sheetView tabSelected="1" workbookViewId="0">
      <selection activeCell="F25" sqref="F25"/>
    </sheetView>
  </sheetViews>
  <sheetFormatPr defaultRowHeight="18.75"/>
  <cols>
    <col min="1" max="1" width="20.3984375" customWidth="1"/>
    <col min="2" max="2" width="14.5" customWidth="1"/>
    <col min="3" max="3" width="4.09765625" customWidth="1"/>
    <col min="4" max="4" width="6.59765625" customWidth="1"/>
    <col min="5" max="5" width="6.5" customWidth="1"/>
  </cols>
  <sheetData>
    <row r="1" spans="1:7">
      <c r="G1" t="s">
        <v>12</v>
      </c>
    </row>
    <row r="2" spans="1:7">
      <c r="A2" s="2" t="s">
        <v>0</v>
      </c>
      <c r="B2" s="2" t="s">
        <v>6</v>
      </c>
      <c r="D2" s="2" t="s">
        <v>7</v>
      </c>
      <c r="E2" s="2" t="s">
        <v>8</v>
      </c>
      <c r="G2" s="5">
        <v>5</v>
      </c>
    </row>
    <row r="3" spans="1:7">
      <c r="A3" t="s">
        <v>1</v>
      </c>
      <c r="B3">
        <v>3</v>
      </c>
      <c r="D3">
        <v>1</v>
      </c>
      <c r="E3">
        <v>10</v>
      </c>
    </row>
    <row r="4" spans="1:7">
      <c r="A4" t="s">
        <v>2</v>
      </c>
      <c r="B4">
        <v>6</v>
      </c>
      <c r="D4">
        <v>3</v>
      </c>
      <c r="E4">
        <v>9</v>
      </c>
    </row>
    <row r="5" spans="1:7">
      <c r="A5" t="s">
        <v>3</v>
      </c>
      <c r="B5">
        <v>12</v>
      </c>
      <c r="D5">
        <v>9</v>
      </c>
      <c r="E5">
        <v>18</v>
      </c>
    </row>
    <row r="6" spans="1:7">
      <c r="A6" t="s">
        <v>4</v>
      </c>
      <c r="B6">
        <v>18</v>
      </c>
      <c r="D6">
        <v>12</v>
      </c>
      <c r="E6">
        <v>25</v>
      </c>
    </row>
    <row r="7" spans="1:7">
      <c r="A7" t="s">
        <v>5</v>
      </c>
      <c r="B7">
        <v>7</v>
      </c>
      <c r="D7">
        <v>5</v>
      </c>
      <c r="E7">
        <v>12</v>
      </c>
    </row>
    <row r="10" spans="1:7">
      <c r="A10" s="3" t="s">
        <v>9</v>
      </c>
    </row>
    <row r="11" spans="1:7">
      <c r="A11" t="s">
        <v>1</v>
      </c>
      <c r="B11" s="6">
        <f>(B3*100)+(B3^2)+G2</f>
        <v>314</v>
      </c>
    </row>
    <row r="12" spans="1:7">
      <c r="A12" t="s">
        <v>2</v>
      </c>
      <c r="B12" s="6">
        <f>(B4*200)+((B4^2)*3)-(5*G2)</f>
        <v>1283</v>
      </c>
    </row>
    <row r="13" spans="1:7">
      <c r="A13" t="s">
        <v>3</v>
      </c>
      <c r="B13" s="6">
        <f>(B5*300)+((B5^3)*2)*(8/G2)</f>
        <v>9129.6</v>
      </c>
    </row>
    <row r="14" spans="1:7">
      <c r="A14" t="s">
        <v>4</v>
      </c>
      <c r="B14" s="6">
        <f>(B6*400)+(B6^2)*20/G2</f>
        <v>8496</v>
      </c>
    </row>
    <row r="15" spans="1:7">
      <c r="A15" t="s">
        <v>5</v>
      </c>
      <c r="B15" s="6">
        <f>(B7*20)-3*G2</f>
        <v>125</v>
      </c>
    </row>
    <row r="17" spans="1:2">
      <c r="A17" s="3" t="s">
        <v>10</v>
      </c>
    </row>
    <row r="18" spans="1:2">
      <c r="A18" t="s">
        <v>1</v>
      </c>
      <c r="B18">
        <f>0.2*B11</f>
        <v>62.800000000000004</v>
      </c>
    </row>
    <row r="19" spans="1:2">
      <c r="A19" t="s">
        <v>2</v>
      </c>
      <c r="B19">
        <f>IF(B5&lt;13,0,0.4*B12)</f>
        <v>0</v>
      </c>
    </row>
    <row r="20" spans="1:2">
      <c r="A20" t="s">
        <v>3</v>
      </c>
      <c r="B20">
        <f>IF(B3&lt;8,0,0.3*B13)</f>
        <v>0</v>
      </c>
    </row>
    <row r="21" spans="1:2">
      <c r="A21" t="s">
        <v>4</v>
      </c>
      <c r="B21">
        <f>G2*(1/9)*B14</f>
        <v>4720</v>
      </c>
    </row>
    <row r="22" spans="1:2">
      <c r="A22" t="s">
        <v>5</v>
      </c>
      <c r="B22">
        <f>4*B15</f>
        <v>500</v>
      </c>
    </row>
    <row r="24" spans="1:2">
      <c r="A24" s="3" t="s">
        <v>11</v>
      </c>
      <c r="B24" s="6">
        <f>SUM(B11:B15)-SUM(B18:B22)</f>
        <v>14064.8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8.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8.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Software Engineering Institute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Stoddard</dc:creator>
  <cp:lastModifiedBy>Robert Stoddard</cp:lastModifiedBy>
  <dcterms:created xsi:type="dcterms:W3CDTF">2008-11-05T17:09:27Z</dcterms:created>
  <dcterms:modified xsi:type="dcterms:W3CDTF">2008-11-05T19:34:01Z</dcterms:modified>
</cp:coreProperties>
</file>